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N:\RISCOS FINANCEIROS E CAPITAL\RISCOS INTEGRADOS\CIRCULAR 3930 - GERENCIAMENTO DE RISCOS (PILAR 3)\202012\"/>
    </mc:Choice>
  </mc:AlternateContent>
  <xr:revisionPtr revIDLastSave="0" documentId="13_ncr:1_{55027363-821B-478A-BC43-8F1572C81EF1}" xr6:coauthVersionLast="45" xr6:coauthVersionMax="45" xr10:uidLastSave="{00000000-0000-0000-0000-000000000000}"/>
  <bookViews>
    <workbookView xWindow="-120" yWindow="-120" windowWidth="20730" windowHeight="11160" xr2:uid="{483B20DC-D121-4BED-8F66-86C4C2925062}"/>
  </bookViews>
  <sheets>
    <sheet name="Índice" sheetId="7" r:id="rId1"/>
    <sheet name="KM1" sheetId="6" r:id="rId2"/>
    <sheet name="OV1" sheetId="5" r:id="rId3"/>
    <sheet name="CCA" sheetId="15" r:id="rId4"/>
    <sheet name="CC1" sheetId="16" r:id="rId5"/>
    <sheet name="CC2" sheetId="14" r:id="rId6"/>
    <sheet name="CR1" sheetId="18" r:id="rId7"/>
    <sheet name="CR2" sheetId="17" r:id="rId8"/>
    <sheet name="CRB" sheetId="21" r:id="rId9"/>
    <sheet name="MR1" sheetId="1" r:id="rId10"/>
    <sheet name="IRRBB1" sheetId="19" r:id="rId11"/>
  </sheets>
  <definedNames>
    <definedName name="_xlnm.Print_Area" localSheetId="4">'CC1'!$A$1:$F$100</definedName>
    <definedName name="_xlnm.Print_Area" localSheetId="5">'CC2'!$A$1:$G$54</definedName>
    <definedName name="_xlnm.Print_Area" localSheetId="3">CCA!$A$1:$F$70</definedName>
    <definedName name="_xlnm.Print_Area" localSheetId="6">'CR1'!$A$1:$F$15</definedName>
    <definedName name="_xlnm.Print_Area" localSheetId="7">'CR2'!$A$1:$F$15</definedName>
    <definedName name="_xlnm.Print_Area" localSheetId="8">CRB!$A$1:$M$47</definedName>
    <definedName name="_xlnm.Print_Area" localSheetId="0">Índice!$A$1:$J$38</definedName>
    <definedName name="_xlnm.Print_Area" localSheetId="1">'KM1'!$A$1:$J$51</definedName>
    <definedName name="_xlnm.Print_Area" localSheetId="9">'MR1'!$A$1:$F$26</definedName>
    <definedName name="_xlnm.Print_Area" localSheetId="2">'OV1'!$A$1:$H$63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5" l="1"/>
  <c r="C4" i="16"/>
  <c r="C3" i="21"/>
  <c r="C5" i="21"/>
  <c r="B5" i="14"/>
  <c r="C5" i="19"/>
  <c r="C3" i="19"/>
  <c r="C5" i="6" l="1"/>
  <c r="C5" i="1"/>
  <c r="C5" i="17"/>
  <c r="C5" i="18"/>
  <c r="C3" i="17"/>
  <c r="C3" i="18"/>
  <c r="B3" i="14"/>
  <c r="C3" i="16"/>
  <c r="C3" i="15"/>
  <c r="C3" i="1" l="1"/>
  <c r="C3" i="5"/>
  <c r="C3" i="6"/>
</calcChain>
</file>

<file path=xl/sharedStrings.xml><?xml version="1.0" encoding="utf-8"?>
<sst xmlns="http://schemas.openxmlformats.org/spreadsheetml/2006/main" count="560" uniqueCount="373">
  <si>
    <t>BANCO PAN S.A. - Planilha de Apoio</t>
  </si>
  <si>
    <t>Relatório de Gerenciamento de Risco - Pilar 3</t>
  </si>
  <si>
    <t>1T2020</t>
  </si>
  <si>
    <t>Tabela</t>
  </si>
  <si>
    <t>KM1</t>
  </si>
  <si>
    <t>Informações Quantitativas sobre os Requerimentos Prudenciais</t>
  </si>
  <si>
    <t>OV1</t>
  </si>
  <si>
    <t>Visão Geral dos Ativos Ponderados pelo Risco – RWA</t>
  </si>
  <si>
    <t>MR1</t>
  </si>
  <si>
    <t xml:space="preserve">Abordagem Padronizada - Fatores de Risco Associados ao Risco de Mercado </t>
  </si>
  <si>
    <t>ÍNDICE</t>
  </si>
  <si>
    <t>Fatores de Risco</t>
  </si>
  <si>
    <t>Taxa de Juros</t>
  </si>
  <si>
    <t>1a</t>
  </si>
  <si>
    <t>1b</t>
  </si>
  <si>
    <t>1c</t>
  </si>
  <si>
    <t>1d</t>
  </si>
  <si>
    <t>Total</t>
  </si>
  <si>
    <t>RWA</t>
  </si>
  <si>
    <t>Requerimento Mínimo de PR</t>
  </si>
  <si>
    <t>R$ em Milhões</t>
  </si>
  <si>
    <t>Risco de Crédito - tratamento mediante abordagem padronizada</t>
  </si>
  <si>
    <t>Risco de crédito em sentido estrito</t>
  </si>
  <si>
    <t>Risco de crédito de contraparte (CCR)</t>
  </si>
  <si>
    <t>Do qual: mediante abordagem padronizada para risco de crédito de contraparte (SA-CCR)</t>
  </si>
  <si>
    <t>7a</t>
  </si>
  <si>
    <t>Do qual: mediante uso da abordagem CEM</t>
  </si>
  <si>
    <t>Do qual: mediante demais abordagens</t>
  </si>
  <si>
    <t>Acréscimo relativo ao ajuste associado à variação do valor dos derivativos em decorrência de variação da qualidade creditícia da contraparte (CVA)</t>
  </si>
  <si>
    <t>Cotas de fundos não consolidados - ativos subjacentes identificados</t>
  </si>
  <si>
    <t>Cotas de fundos não consolidados - ativos subjacentes não identificados</t>
  </si>
  <si>
    <t>Exposições de securitização - requerimento calculado mediante abordagem padronizada</t>
  </si>
  <si>
    <t>Valores referentes às exposições não deduzidas no cálculo do PR</t>
  </si>
  <si>
    <t>Risco de Mercado</t>
  </si>
  <si>
    <t>Do qual: requerimento calculado mediante abordagem padronizada (RWAMPAD)</t>
  </si>
  <si>
    <t>Do qual: requerimento calculado mediante modelo interno (RWAMINT)</t>
  </si>
  <si>
    <t>Risco Operacional</t>
  </si>
  <si>
    <t>Total (2+6+10+12+13+14+16+25+20+24)</t>
  </si>
  <si>
    <t>CAPITAL REGULAMENTAR - VALORES</t>
  </si>
  <si>
    <t>Capital Principal</t>
  </si>
  <si>
    <t>Nível 1</t>
  </si>
  <si>
    <t>Patrimônio de Referência</t>
  </si>
  <si>
    <t>ATIVOS PONDERADOS PELO RISCO (RWA) - VALORES</t>
  </si>
  <si>
    <t>RWA Total</t>
  </si>
  <si>
    <t>CAPITAL REGULAMENTAR COMO PROPORÇÃO DO RWA - VALORES</t>
  </si>
  <si>
    <t>Índice de Capital Principal (ICP)</t>
  </si>
  <si>
    <t>Índice de Nível 1 (%)</t>
  </si>
  <si>
    <t>Índice de Basiléia</t>
  </si>
  <si>
    <t xml:space="preserve"> ADICIONAL DE CAPITAL PRINCIPAL (ACP) COMO PROPORÇÃO DO RWA </t>
  </si>
  <si>
    <t>Adicional de Conservação de Capital Principal - ACP Conservação (%)</t>
  </si>
  <si>
    <t>Adicional Contracíclico de Capital Principal - ACP Contracíclico (%)</t>
  </si>
  <si>
    <t>Adicional de Importância Sistêmica de Capital Principal - ACP Sistêmico (%)</t>
  </si>
  <si>
    <t>ACP Total (%)</t>
  </si>
  <si>
    <t>Margem excedente de Capital Principal (%)</t>
  </si>
  <si>
    <t>RAZÃO DE ALAVANCAGEM (RA)</t>
  </si>
  <si>
    <t>Exposição Total</t>
  </si>
  <si>
    <t>RA (%)</t>
  </si>
  <si>
    <t>A</t>
  </si>
  <si>
    <t>B</t>
  </si>
  <si>
    <t>C</t>
  </si>
  <si>
    <t>D</t>
  </si>
  <si>
    <t>E</t>
  </si>
  <si>
    <t>Cotas de fundos não consolidados - ativos subjacentes inferidos conforme regulamento do fundo</t>
  </si>
  <si>
    <t>Comentários</t>
  </si>
  <si>
    <t>NA</t>
  </si>
  <si>
    <t>Taxas de juros prefixada denominadas em Real - RWAJUR1</t>
  </si>
  <si>
    <t>Taxas dos cupons de moeda estrangeira - RWAJUR2</t>
  </si>
  <si>
    <t>Taxas dos cupons de índices de preço - RWAJUR3</t>
  </si>
  <si>
    <t>Taxas dos cupons de taxas de juros - RWAJUR4</t>
  </si>
  <si>
    <t>Preços de ações - RWAACS</t>
  </si>
  <si>
    <t>Taxas de câmbio - RWACAM</t>
  </si>
  <si>
    <t>Preços de mercadorias (commodities) - RWACOM</t>
  </si>
  <si>
    <t>T</t>
  </si>
  <si>
    <t>T-1</t>
  </si>
  <si>
    <t>3b</t>
  </si>
  <si>
    <t>Excesso dos Recursos Aplicados no Ativo Permanente</t>
  </si>
  <si>
    <t>3c</t>
  </si>
  <si>
    <t>Destaque do PR</t>
  </si>
  <si>
    <t xml:space="preserve">Tema IV - Risco de Mercado </t>
  </si>
  <si>
    <t>Tema I - Indicadores Prudenciais e Gerenciamento de Riscos</t>
  </si>
  <si>
    <t>Tema II - Composição de Capital</t>
  </si>
  <si>
    <t>Tema III - Risco de Crédito</t>
  </si>
  <si>
    <t>CCA</t>
  </si>
  <si>
    <t>CC1</t>
  </si>
  <si>
    <t>CC2</t>
  </si>
  <si>
    <t>CR1</t>
  </si>
  <si>
    <t>CR2</t>
  </si>
  <si>
    <t>Principais características dos instrumentos do Patrimônio de Referência (PR)</t>
  </si>
  <si>
    <t>Composição do Patrimônio de Referência (PR)</t>
  </si>
  <si>
    <t>Conciliação do Patrimônio de Referência (PR) com o balanço patrimonial.</t>
  </si>
  <si>
    <t>Qualidade creditícia das exposições</t>
  </si>
  <si>
    <t>Mudanças no estoque de operações em curso anormal</t>
  </si>
  <si>
    <t>Emissor</t>
  </si>
  <si>
    <t>Banco Pan S.A.</t>
  </si>
  <si>
    <t>Identificador único (ex.: Cusip, Isin ou identificador Bloomberg para colocação privada)</t>
  </si>
  <si>
    <t>ISIN: BRBPANLFI498 / SNA: LFSN19001H8</t>
  </si>
  <si>
    <t>ISIN: BRBPANLFI472 / SNA: LFSN19001H9</t>
  </si>
  <si>
    <t>Lei aplicável ao instrumento</t>
  </si>
  <si>
    <t>Resolução CMN 4.192/13</t>
  </si>
  <si>
    <t>Tratamento temporário de que trata o art. 28 da Resolução nº 4.192, de 2013</t>
  </si>
  <si>
    <t>Nível II</t>
  </si>
  <si>
    <t>Tratamento após o tratamento temporário de que trata a linha anterior</t>
  </si>
  <si>
    <t>Elegibilidade para a instituição individual/conglomerado/conglomerado e instituição individual</t>
  </si>
  <si>
    <t>Conglomerado</t>
  </si>
  <si>
    <t>Tipo de instrumento</t>
  </si>
  <si>
    <t>Letra Financeira</t>
  </si>
  <si>
    <t>Valor reconhecido no PR (em R$ mil, na última data - base reportada)</t>
  </si>
  <si>
    <t>Valor de face do instrumento (em R$ mil)</t>
  </si>
  <si>
    <t>Classificação contábil</t>
  </si>
  <si>
    <t>Passivo - Custo Amortizado</t>
  </si>
  <si>
    <t xml:space="preserve">Data original de emissão </t>
  </si>
  <si>
    <t>Perpétuo ou com vencimento</t>
  </si>
  <si>
    <t>Com Vencimento</t>
  </si>
  <si>
    <t>Data original de vencimento</t>
  </si>
  <si>
    <t>Opção de resgate ou recompra</t>
  </si>
  <si>
    <t>Não</t>
  </si>
  <si>
    <t>(1) Data de resgate ou recompra
(2) Datas de resgate ou recompra condicionadas
(3) Valor de resgate ou recompra (em R$ mil)</t>
  </si>
  <si>
    <t>Datas de resgate ou recompra subsequentes, se aplicável</t>
  </si>
  <si>
    <t>Remuneração ou dividendos fixos ou variáveis</t>
  </si>
  <si>
    <t>Fixo</t>
  </si>
  <si>
    <t>Taxa de remuneração e índice referenciado</t>
  </si>
  <si>
    <t>140% do DI a.a.</t>
  </si>
  <si>
    <t>Possibilidade de suspensão de pagamento de dividendos</t>
  </si>
  <si>
    <t>Completa discricionariedade, discricionariedade parcial ou mandatório</t>
  </si>
  <si>
    <t>Mandatório</t>
  </si>
  <si>
    <t>Existência de cláusulas que alterem prazos ou condições de remuneração pactuados ou outro incentivo para resgate</t>
  </si>
  <si>
    <t>Cumulativo ou não cumulativo</t>
  </si>
  <si>
    <t>Cumulativo</t>
  </si>
  <si>
    <t>Conversível ou não conversível em ações</t>
  </si>
  <si>
    <t>Não Conversível</t>
  </si>
  <si>
    <t>Se conversível, em quais situações</t>
  </si>
  <si>
    <t>Se conversível, totalmente ou parcialmente</t>
  </si>
  <si>
    <t>Se conversível, taxa de conversão</t>
  </si>
  <si>
    <t>Se conversível, conversão obrigatória ou opcional</t>
  </si>
  <si>
    <t>Se conversível, especificar para qual tipo de
instrumento</t>
  </si>
  <si>
    <t>Se conversível, especificar o emissor do instrumento para o qual pode ser convertido</t>
  </si>
  <si>
    <t>Características para a extinção do instrumento</t>
  </si>
  <si>
    <t>Sim</t>
  </si>
  <si>
    <t>Se extinguível, em quais situações</t>
  </si>
  <si>
    <t>Conforme limitações previstas na Res. 4192/13, Art. 20</t>
  </si>
  <si>
    <t>Se extinguível, totalmente ou parcialmente</t>
  </si>
  <si>
    <t>Pode ser extinto em sua totalidade ou parcialmente.</t>
  </si>
  <si>
    <t>Se extinguível, permanentemente ou temporariamente</t>
  </si>
  <si>
    <t>Permanentemente</t>
  </si>
  <si>
    <t>34a</t>
  </si>
  <si>
    <t>Tipo de Subordinação</t>
  </si>
  <si>
    <t>Contratual</t>
  </si>
  <si>
    <t>Posição na hierarquia de subordinação em caso de liquidação (especifica o tipo de instrumento de ordem imediatamente superior)</t>
  </si>
  <si>
    <t>Subordinado ao pagamento dos demais passivos e sênior em relação aos elementos que compõem o Capital Principal e o Capital Complementar.</t>
  </si>
  <si>
    <t>Possui características que não serão aceitas após o tratamento temporário de que trata o art. 28 da Resolução nº 4.192, de 2013</t>
  </si>
  <si>
    <t>Se sim, especificar as características de que trata a linha anterior</t>
  </si>
  <si>
    <t>Capital Principal: instrumentos e reservas</t>
  </si>
  <si>
    <t>Instrumentos elegíveis ao Capital Principal</t>
  </si>
  <si>
    <t>Reservas de lucros</t>
  </si>
  <si>
    <t>Outras receitas e outras reservas</t>
  </si>
  <si>
    <t>Excesso dos recursos aplicados no ativo permanente</t>
  </si>
  <si>
    <t>Participação de não controladores nos instrumentos emitidos por subsidiárias do conglomerado prudencial e elegíveis ao seu Capital Principal</t>
  </si>
  <si>
    <t>Capital Principal antes dos ajustes prudenciais</t>
  </si>
  <si>
    <t>Capital Principal: ajustes prudenciais</t>
  </si>
  <si>
    <t>Ajustes prudenciais relativos a apreçamentos de instrumentos financeiros (PVA)</t>
  </si>
  <si>
    <t>Ágios pagos na aquisição de investimentos com fundamento em expectativa de rentabilidade futura</t>
  </si>
  <si>
    <t>Ativos intangíveis</t>
  </si>
  <si>
    <t>Créditos tributários decorrentes de prejuízos fiscais e de base negativa de Contribuição Social sobre o Lucro Líquido e os originados dessa  contribuição relativos a períodos de apuração encerrados até 31 de dezembro de 1998</t>
  </si>
  <si>
    <t>Ajustes relativos ao valor de mercado dos instrumentos financeiros derivativos utilizados para hedge de fluxo de caixa de itens protegidos cujos ajustes de marcação a mercado não são registrados contabilmente</t>
  </si>
  <si>
    <t>Ativos atuariais relacionados a fundos de pensão de benefício definido</t>
  </si>
  <si>
    <t>Ações ou outros instrumentos de emissão própria autorizados a compor o Capital Principal da instituição ou conglomerado, adquiridos diretamente, indiretamente ou de forma sintética</t>
  </si>
  <si>
    <t>Valor total das participações não significativas em instituições autorizadas a funcionar pelo Banco Central do Brasil, instituições financeiras no exterior não consolidadas, empresas assemelhadas a instituições financeiras não consolidadas, sociedades seguradoras, resseguradoras, de capitalização e entidades abertas de previdência complementar que exceda 10% do valor do Capital Principal da própria instituição ou conglomerado, desconsiderando deduções específicas</t>
  </si>
  <si>
    <t>Valor total das participações significativas em instituições autorizadas a funcionar pelo Banco Central do Brasil, instituições financeiras no exterior não consolidadas, empresas assemelhadas a instituições financeiras não consolidadas, sociedades seguradoras, resseguradoras, de capitalização e entidades abertas de previdência complementar, que exceda 10% do valor do Capital Principal da própria instituição ou conglomerado, desconsiderando deduções específicas</t>
  </si>
  <si>
    <t>Créditos tributários decorrentes de diferenças temporárias que dependam de geração de lucros ou receitas tributáveis futuras para sua realização, acima do limite de 10% do Capital Principal da própria instituição ou conglomerado, desconsiderando deduções específicas.</t>
  </si>
  <si>
    <t>Valor que excede, de forma agregada, 15% do Capital Principal da própria instituição ou conglomerado</t>
  </si>
  <si>
    <t>do qual: oriundo de participações significativas no capital social de instituições autorizadas a funcionar pelo Banco Central do Brasil e de instituições financeiras no exterior não consolidadas, no capital de empresas assemelhadas a instituições financeiras que não sejam consolidadas, de sociedades seguradoras, resseguradoras, de capitalização e de entidades abertas de previdência complementar</t>
  </si>
  <si>
    <t>do qual: oriundo de créditos tributários decorrentes de diferenças temporárias que dependam de geração de lucros ou receitas tributáveis futuras para sua realização</t>
  </si>
  <si>
    <t>Ajustes regulatórios nacionais</t>
  </si>
  <si>
    <t>26a</t>
  </si>
  <si>
    <t>Ativos permanentes diferidos</t>
  </si>
  <si>
    <t>26b</t>
  </si>
  <si>
    <t>Investimentos em dependências, instituições financeiras controladas no exterior ou entidades não financeiras que componham o conglomerado, em relação às quais o Banco Central do Brasil não tenha acesso a informações, dados e documentos</t>
  </si>
  <si>
    <t>26c</t>
  </si>
  <si>
    <t>Instrumentos de captação elegíveis ao Capital Principal emitidos por instituições autorizadas a funcionar pelo Banco Central do Brasil ou por instituições financeiras no exterior, que não componham o conglomerado</t>
  </si>
  <si>
    <t>26d</t>
  </si>
  <si>
    <t>Aumento de capital social não autorizado</t>
  </si>
  <si>
    <t>26e</t>
  </si>
  <si>
    <t>Excedente do valor ajustado de Capital Principal</t>
  </si>
  <si>
    <t>26f</t>
  </si>
  <si>
    <t>Depósito para suprir deficiência de capital</t>
  </si>
  <si>
    <t>26g</t>
  </si>
  <si>
    <t>Montante dos ativos intangíveis constituídos antes da entrada em vigor da Resolução nº 4.192, de 2013</t>
  </si>
  <si>
    <t>26h</t>
  </si>
  <si>
    <t>Excesso dos recursos aplicados no Ativo Permanente</t>
  </si>
  <si>
    <t>26i</t>
  </si>
  <si>
    <t>Destaque do PR, conforme Resolução nº 4.589, de 29 de junho de 2017</t>
  </si>
  <si>
    <t>26j</t>
  </si>
  <si>
    <t>Outras diferenças residuais relativas à metodologia de apuração do Capital Principal para fins regulatórios</t>
  </si>
  <si>
    <t>Dedução aplicada ao Capital Principal decorrente de insuficiência de Capital Complementar e de Nível II para cobrir as respectivas deduções nesses componentes</t>
  </si>
  <si>
    <t>Total de deduções regulatórias ao Capital Principal</t>
  </si>
  <si>
    <t>Capital Complementar: instrumentos</t>
  </si>
  <si>
    <t>Instrumentos elegíveis ao Capital Complementar</t>
  </si>
  <si>
    <t>dos quais: classificados como capital social conforme as regras contábeis</t>
  </si>
  <si>
    <t>dos quais: classificados como passivo conforme as regras contábeis</t>
  </si>
  <si>
    <t>Instrumentos autorizados a compor o Capital Complementar antes da entrada em vigor da Resolução nº 4.192, de 2013</t>
  </si>
  <si>
    <t>Participação de não controladores nos instrumentos emitidos por subsidiárias da instituição ou conglomerado e elegíveis ao seu Capital Complementar</t>
  </si>
  <si>
    <t>da qual: instrumentos emitidos por subsidiárias antes da entrada em vigor da Resolução nº 4.192, de 2013</t>
  </si>
  <si>
    <t>Capital Complementar antes das deduções regulatórias</t>
  </si>
  <si>
    <t>Capital Complementar: deduções regulatórias</t>
  </si>
  <si>
    <t>Ações ou outros instrumentos de emissão própria autorizados a compor o Capital Complementar da instituição ou conglomerado, adquiridos diretamente, indiretamente ou de forma sintética</t>
  </si>
  <si>
    <t>Valor total dos investimentos não significativos no Capital Complementar de instituições autorizadas a funcionar pelo Banco Central do Brasil ou de instituições financeiras no exterior não consolidadas que exceda 10% do valor do Capital Principal da própria instituição ou conglomerado, desconsiderando deduções específicas</t>
  </si>
  <si>
    <t>Valor total dos investimentos significativos no Capital Complementar de instituições autorizadas a funcionar pelo Banco Central do Brasil ou de instituições financeiras no exterior não consolidadas</t>
  </si>
  <si>
    <t>41a</t>
  </si>
  <si>
    <t>Valor total dos investimentos não significativos no Capital Complementar de instituições autorizadas a funcionar pelo Banco Central do Brasil ou por instituições financeiras no exterior não consolidadas que seja inferior a 10% do valor do Capital Principal da própria instituição ou conglomerado, desconsiderando deduções específicas</t>
  </si>
  <si>
    <t>41b</t>
  </si>
  <si>
    <t>Participação de não controladores no Capital Complementar</t>
  </si>
  <si>
    <t>41c</t>
  </si>
  <si>
    <t>Outras diferenças residuais relativas à metodologia de apuração do Capital Complementar para fins regulatórios</t>
  </si>
  <si>
    <t xml:space="preserve">Dedução aplicada ao Capital Complementar decorrente de insuficiência de Nível II para cobrir a dedução nesse componente </t>
  </si>
  <si>
    <t>Total de deduções regulatórias ao Capital Complementar</t>
  </si>
  <si>
    <t>Capital Complementar</t>
  </si>
  <si>
    <t>Nível I</t>
  </si>
  <si>
    <t>Nível II: instrumentos</t>
  </si>
  <si>
    <t>Instrumentos elegíveis ao Nível II</t>
  </si>
  <si>
    <t>Instrumentos autorizados a compor o Nível II antes da entrada em vigor da Resolução nº 4.192, de 2013</t>
  </si>
  <si>
    <t>Participação de não controladores nos instrumentos emitidos por subsidiárias do conglomerado e elegíveis ao seu Nível II</t>
  </si>
  <si>
    <t>Nível II antes das deduções regulatórias</t>
  </si>
  <si>
    <t>Nível II: deduções regulatórias</t>
  </si>
  <si>
    <t>Ações ou outros instrumentos de emissão própria, autorizados a compor o Nível II da instituição ou conglomerado, adquiridos diretamente, indiretamente ou de forma sintética</t>
  </si>
  <si>
    <t>Valor total dos investimentos líquidos não significativos em instrumentos de Nível II e em outros passivos reconhecidos como TLAC emitidos por instituições autorizadas a funcionar pelo Banco Central do Brasil ou de instituições financeiras no exterior não consolidadas, que exceda 10% do valor do Capital Principal da própria instituição ou conglomerado, desconsiderando deduções específicas</t>
  </si>
  <si>
    <t>Valor total dos investimentos significativos em instrumentos de Nível II e em outros passivos reconhecidos como TLAC emitidos por instituições autorizadas a funcionar pelo Banco Central do Brasil ou de instituições financeiras no exterior, que não componham o conglomerado</t>
  </si>
  <si>
    <t>56a</t>
  </si>
  <si>
    <t>Valor total dos investimentos não significativos em instrumentos de Nível II e em outros passivos reconhecidos como TLAC emitidos por instituições autorizadas a funcionar pelo Banco Central do Brasil ou de instituições financeiras no exterior que não componham o conglomerado e que seja inferior a 10% do valor do seu Capital Principal, desconsiderando deduções específicas</t>
  </si>
  <si>
    <t>56b</t>
  </si>
  <si>
    <t>Participação de não controladores no Nível II</t>
  </si>
  <si>
    <t>56c</t>
  </si>
  <si>
    <t>Outras diferenças residuais relativas à metodologia de apuração do Nível II para fins regulatórios</t>
  </si>
  <si>
    <t>Total de deduções regulatórias ao Nível II</t>
  </si>
  <si>
    <t>Total de ativos ponderados pelo risco (RWA)</t>
  </si>
  <si>
    <t>Índices de Basiléia e Adicional de Capital Principal</t>
  </si>
  <si>
    <t>Índice de Nível I (IN1)</t>
  </si>
  <si>
    <t>Índice de Basileia (IB)</t>
  </si>
  <si>
    <t>Percentual do adicional de Capital Principal (em relação ao RWA)</t>
  </si>
  <si>
    <t>do qual: adicional para conservação de  capital - ACPConservação</t>
  </si>
  <si>
    <t>do qual: adicional contracíclico - ACPContracíclico</t>
  </si>
  <si>
    <t>do qual: Adicional de Importância Sistêmica de Capital Principal - ACPSistêmico</t>
  </si>
  <si>
    <t>Capital Principal excedente ao montante utilizado para cumprimento dos requerimentos de capital, como proporção do RWA (%)</t>
  </si>
  <si>
    <t>Valores abaixo do limite de dedução antes da aplicação de fator de ponderação de risco</t>
  </si>
  <si>
    <t>Valor total das participações não significativas em instituições autorizadas a funcionar pelo Banco Central do Brasil, instituições financeiras no exterior não consolidadas, empresas assemelhadas a instituições financeiras não consolidadas, sociedades seguradoras, resseguradoras, de capitalização e entidades abertas de previdência complementar</t>
  </si>
  <si>
    <t>Valor total das participações significativas em instituições autorizadas a funcionar pelo Banco Central do Brasil, instituições financeiras no exterior não consolidadas, empresas assemelhadas a instituições financeiras não consolidadas, sociedades seguradoras, resseguradoras, de capitalização e entidades abertas de previdência complementar</t>
  </si>
  <si>
    <t>Créditos tributários decorrentes de diferenças temporárias que dependam de geração de lucros ou receitas tributáveis futuras para sua realização, não deduzidos do Capital Principal</t>
  </si>
  <si>
    <t>Instrumentos autorizados a compor o PR antes da entrada em vigor da Resolução nº 4.192, de 2013 (aplicável entre 1º de janeiro de 2018 e 1º de janeiro de 2022)</t>
  </si>
  <si>
    <t>Limite atual para os instrumentos autorizados a compor o Capital Complementar antes da entrada em vigor da Resolução nº 4.192, de 2013</t>
  </si>
  <si>
    <t>Valor excluído do Capital Complementar devido ao limite da linha 82</t>
  </si>
  <si>
    <t>Limite atual para os instrumentos autorizados a compor o Nível II antes da entrada em vigor da Resolução nº 4.192, de 2013</t>
  </si>
  <si>
    <t>Valor excluído do Nível II devido ao limite da linha 84</t>
  </si>
  <si>
    <t>(a)</t>
  </si>
  <si>
    <t>(d)</t>
  </si>
  <si>
    <t xml:space="preserve">(b) + (c) </t>
  </si>
  <si>
    <t>(f)</t>
  </si>
  <si>
    <t>(e)</t>
  </si>
  <si>
    <t>(g)</t>
  </si>
  <si>
    <t>Valores do balanço patrimonial
no final do período</t>
  </si>
  <si>
    <t>Valores considerados para fins da regulamentação prudencial
no final do período</t>
  </si>
  <si>
    <t>Referência no balanço
do conglomerado</t>
  </si>
  <si>
    <t>Ativo</t>
  </si>
  <si>
    <t>Circulante e realizável a longo prazo</t>
  </si>
  <si>
    <t>Aplicações interfinanceiras de liquidez</t>
  </si>
  <si>
    <t>Titulos e valores mobiliários</t>
  </si>
  <si>
    <t>Relações interfinanceiras</t>
  </si>
  <si>
    <t>Operações de crédito</t>
  </si>
  <si>
    <t>Operações de arrendamento Mercantil</t>
  </si>
  <si>
    <t>Provisões para perdas esperadas associadas ao risco de crédito</t>
  </si>
  <si>
    <t>Outros Créditos</t>
  </si>
  <si>
    <t>Outros valores e bens</t>
  </si>
  <si>
    <t>Permanente</t>
  </si>
  <si>
    <t>Investimentos</t>
  </si>
  <si>
    <t>Imobilizado</t>
  </si>
  <si>
    <t>Intangível</t>
  </si>
  <si>
    <t>Passivo</t>
  </si>
  <si>
    <t>Depósitos</t>
  </si>
  <si>
    <t>Captações de mercado aberto</t>
  </si>
  <si>
    <t>Recursos de aceites e emissão de títulos</t>
  </si>
  <si>
    <t>Relações interdependencias</t>
  </si>
  <si>
    <t>Obrigações por emprestimos</t>
  </si>
  <si>
    <t>Instrumentos financeiros derivativos</t>
  </si>
  <si>
    <t>Outras obrigações</t>
  </si>
  <si>
    <t>Dívidas subordinadas</t>
  </si>
  <si>
    <t>Diversas</t>
  </si>
  <si>
    <t>Resultados de exercicios futuros</t>
  </si>
  <si>
    <t>Total de Passivos</t>
  </si>
  <si>
    <t>Patrimonio Líquido</t>
  </si>
  <si>
    <t>Capital Social</t>
  </si>
  <si>
    <t>Aumento de capital</t>
  </si>
  <si>
    <t>Reservas de capital</t>
  </si>
  <si>
    <t>(b)</t>
  </si>
  <si>
    <t>(c)</t>
  </si>
  <si>
    <t>Lucros Acumulados</t>
  </si>
  <si>
    <t>Patrimônio líquido Total</t>
  </si>
  <si>
    <t>G</t>
  </si>
  <si>
    <t>Valor Bruto</t>
  </si>
  <si>
    <t>Provisões, adiantamentos e rendas a apropriar</t>
  </si>
  <si>
    <t>Valor Líquido (a+b-c)</t>
  </si>
  <si>
    <t>Exposições caracterizadas como operações em curso anormal</t>
  </si>
  <si>
    <t>Em curso normal</t>
  </si>
  <si>
    <t>Concessão de crédito</t>
  </si>
  <si>
    <t>Títulos de dívida</t>
  </si>
  <si>
    <t>2a</t>
  </si>
  <si>
    <t>dos quais: títulos soberanos nacionais</t>
  </si>
  <si>
    <t>2b</t>
  </si>
  <si>
    <t>dos quais: outros títulos</t>
  </si>
  <si>
    <t>Operações não contabilizadas no balanço patrimonial</t>
  </si>
  <si>
    <t>Total (1+2+3)</t>
  </si>
  <si>
    <t>Valor das operações em curso anormal no final do período anterior</t>
  </si>
  <si>
    <t>Valor das operações que passaram a ser classificadas como em curso anormal no período corrente</t>
  </si>
  <si>
    <t>Valor das operações reclassificadas para curso normal</t>
  </si>
  <si>
    <t>Valor da baixa contábil por prejuízo</t>
  </si>
  <si>
    <t>Outros ajustes</t>
  </si>
  <si>
    <t>Valor das operações em curso anormal no final do período corrente (1+2+3+4+5)</t>
  </si>
  <si>
    <t>CRB</t>
  </si>
  <si>
    <t>IRRBB1</t>
  </si>
  <si>
    <t>Informações quantitativas sobre o IRRBB</t>
  </si>
  <si>
    <t>4T2020</t>
  </si>
  <si>
    <t>Informações adicionais sobre a qualidade creditícia das exposições</t>
  </si>
  <si>
    <t>Disponibilidades</t>
  </si>
  <si>
    <t>Ativos fiscais</t>
  </si>
  <si>
    <t>Correntes</t>
  </si>
  <si>
    <t>Diferidos</t>
  </si>
  <si>
    <t>TOTAL</t>
  </si>
  <si>
    <t>Outros resultados abrangentes</t>
  </si>
  <si>
    <t>CRB.a</t>
  </si>
  <si>
    <t>CRB.b</t>
  </si>
  <si>
    <t>CRB.e</t>
  </si>
  <si>
    <t>Região Geográfica</t>
  </si>
  <si>
    <t>Exposição</t>
  </si>
  <si>
    <t>Curso Anormal</t>
  </si>
  <si>
    <t>Provisão</t>
  </si>
  <si>
    <t>Operações de Crédito,Títulos de dívida e Operações não contabilizadas no Balanço Patrimonial (CR1) (1)</t>
  </si>
  <si>
    <t>% da Carteira</t>
  </si>
  <si>
    <t>Centro Oeste</t>
  </si>
  <si>
    <t>10 Maiores Devedores</t>
  </si>
  <si>
    <t>Nordeste</t>
  </si>
  <si>
    <t>100 Maiores Devedores</t>
  </si>
  <si>
    <t>Norte</t>
  </si>
  <si>
    <t>Sudeste</t>
  </si>
  <si>
    <t>Sul</t>
  </si>
  <si>
    <t>Setor Econômico</t>
  </si>
  <si>
    <t>Agricultura</t>
  </si>
  <si>
    <t>Comércio</t>
  </si>
  <si>
    <t>Indústrias</t>
  </si>
  <si>
    <t>Serviços</t>
  </si>
  <si>
    <t>Prazo Remanescente</t>
  </si>
  <si>
    <t>Até 6 Meses</t>
  </si>
  <si>
    <t>6 a 12 Meses</t>
  </si>
  <si>
    <t>1 a 5 Anos</t>
  </si>
  <si>
    <t>Acima de 5 Anos</t>
  </si>
  <si>
    <t>CRB.c</t>
  </si>
  <si>
    <t>Faixa de Atraso</t>
  </si>
  <si>
    <t>Exposição em Atraso</t>
  </si>
  <si>
    <t>Menor que 30 dias</t>
  </si>
  <si>
    <t>Entre 31 e 90 dias</t>
  </si>
  <si>
    <t>Entre 91 e 180 dias</t>
  </si>
  <si>
    <t>Entre 181 e 365 dias</t>
  </si>
  <si>
    <t>Maior que 365 dias</t>
  </si>
  <si>
    <t>T-4</t>
  </si>
  <si>
    <t>ΔEVE</t>
  </si>
  <si>
    <t>ΔNII</t>
  </si>
  <si>
    <t>Cenários</t>
  </si>
  <si>
    <t>Cenário paralelo de alta</t>
  </si>
  <si>
    <t>-</t>
  </si>
  <si>
    <t>Cenário paralelo de baixa</t>
  </si>
  <si>
    <t>Cenário de aumento das taxas de juros de curto prazo</t>
  </si>
  <si>
    <t>Cenário de redução das taxas de juros de curto prazo</t>
  </si>
  <si>
    <t>Cenário steepener</t>
  </si>
  <si>
    <t>Cenário flattener</t>
  </si>
  <si>
    <t>Variação máxima</t>
  </si>
  <si>
    <t>Nível I do Patrimônio de Referência (PR)</t>
  </si>
  <si>
    <t xml:space="preserve">Tema V - Risco de Mercado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</si>
</sst>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5" formatCode="_-* #,##0_-;\-* #,##0_-;_-* &quot;-&quot;??_-;_-@_-"/>
    <numFmt numFmtId="167" formatCode="0.0%"/>
    <numFmt numFmtId="168" formatCode="dd/mm/yy;@"/>
  </numFmts>
  <fonts count="26" x14ac:knownFonts="1">
    <font>
      <sz val="11"/>
      <color theme="1"/>
      <name val="Verdana"/>
      <family val="2"/>
      <scheme val="minor"/>
    </font>
    <font>
      <b/>
      <sz val="11"/>
      <color theme="3"/>
      <name val="Verdana"/>
      <family val="2"/>
      <scheme val="minor"/>
    </font>
    <font>
      <b/>
      <sz val="11"/>
      <color theme="1"/>
      <name val="Verdana"/>
      <family val="2"/>
      <scheme val="minor"/>
    </font>
    <font>
      <u/>
      <sz val="11"/>
      <color theme="10"/>
      <name val="Verdana"/>
      <family val="2"/>
      <scheme val="minor"/>
    </font>
    <font>
      <sz val="10"/>
      <name val="Arial"/>
      <family val="2"/>
    </font>
    <font>
      <sz val="11"/>
      <color theme="1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theme="0"/>
      <name val="Verdana"/>
      <family val="2"/>
      <scheme val="minor"/>
    </font>
    <font>
      <sz val="9"/>
      <color theme="1"/>
      <name val="Verdana"/>
      <family val="2"/>
      <scheme val="minor"/>
    </font>
    <font>
      <sz val="11"/>
      <color theme="0" tint="-0.34998626667073579"/>
      <name val="Verdana"/>
      <family val="2"/>
      <scheme val="minor"/>
    </font>
    <font>
      <sz val="10"/>
      <color theme="1"/>
      <name val="Verdana"/>
      <family val="2"/>
      <scheme val="minor"/>
    </font>
    <font>
      <sz val="11"/>
      <color theme="1"/>
      <name val="Verdana"/>
      <family val="2"/>
    </font>
    <font>
      <b/>
      <sz val="11"/>
      <name val="Verdana"/>
      <family val="2"/>
      <scheme val="minor"/>
    </font>
    <font>
      <sz val="11"/>
      <color rgb="FF000000"/>
      <name val="Verdana"/>
      <family val="2"/>
      <scheme val="minor"/>
    </font>
    <font>
      <sz val="8"/>
      <color theme="1"/>
      <name val="Verdana"/>
      <family val="2"/>
      <scheme val="minor"/>
    </font>
    <font>
      <sz val="8"/>
      <color rgb="FF000000"/>
      <name val="Verdana"/>
      <family val="2"/>
      <scheme val="minor"/>
    </font>
    <font>
      <b/>
      <sz val="11"/>
      <color rgb="FF000000"/>
      <name val="Verdana"/>
      <family val="2"/>
      <scheme val="minor"/>
    </font>
    <font>
      <b/>
      <sz val="10"/>
      <name val="Verdana"/>
      <family val="2"/>
    </font>
    <font>
      <sz val="11"/>
      <name val="Verdana"/>
      <family val="2"/>
      <scheme val="minor"/>
    </font>
    <font>
      <b/>
      <sz val="11"/>
      <color rgb="FF000000"/>
      <name val="Verdana"/>
      <family val="2"/>
      <scheme val="major"/>
    </font>
    <font>
      <b/>
      <sz val="10"/>
      <color theme="0"/>
      <name val="Verdana"/>
      <family val="2"/>
      <scheme val="minor"/>
    </font>
    <font>
      <b/>
      <sz val="10"/>
      <name val="Verdana"/>
      <family val="2"/>
      <scheme val="minor"/>
    </font>
    <font>
      <b/>
      <sz val="11"/>
      <color theme="0"/>
      <name val="Verdana"/>
      <family val="2"/>
    </font>
    <font>
      <b/>
      <sz val="11"/>
      <color theme="1"/>
      <name val="Verdana"/>
      <family val="2"/>
    </font>
    <font>
      <b/>
      <sz val="11"/>
      <color theme="0" tint="-0.34998626667073579"/>
      <name val="Verdana"/>
      <family val="2"/>
      <scheme val="minor"/>
    </font>
    <font>
      <sz val="9"/>
      <color theme="3"/>
      <name val="Verdan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6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ck">
        <color theme="6"/>
      </top>
      <bottom style="thin">
        <color theme="5"/>
      </bottom>
      <diagonal/>
    </border>
    <border>
      <left/>
      <right/>
      <top/>
      <bottom style="hair">
        <color theme="5"/>
      </bottom>
      <diagonal/>
    </border>
    <border>
      <left/>
      <right/>
      <top style="hair">
        <color theme="5"/>
      </top>
      <bottom style="hair">
        <color theme="5"/>
      </bottom>
      <diagonal/>
    </border>
    <border>
      <left/>
      <right/>
      <top style="hair">
        <color theme="5"/>
      </top>
      <bottom/>
      <diagonal/>
    </border>
    <border>
      <left/>
      <right/>
      <top style="thick">
        <color theme="6"/>
      </top>
      <bottom/>
      <diagonal/>
    </border>
    <border>
      <left style="thin">
        <color theme="4"/>
      </left>
      <right style="hair">
        <color theme="4"/>
      </right>
      <top/>
      <bottom style="thick">
        <color theme="6"/>
      </bottom>
      <diagonal/>
    </border>
    <border>
      <left style="hair">
        <color theme="4"/>
      </left>
      <right style="thin">
        <color theme="4"/>
      </right>
      <top/>
      <bottom style="thick">
        <color theme="6"/>
      </bottom>
      <diagonal/>
    </border>
    <border>
      <left style="thin">
        <color theme="4"/>
      </left>
      <right style="hair">
        <color theme="4"/>
      </right>
      <top/>
      <bottom/>
      <diagonal/>
    </border>
    <border>
      <left style="hair">
        <color theme="4"/>
      </left>
      <right style="thin">
        <color theme="4"/>
      </right>
      <top/>
      <bottom/>
      <diagonal/>
    </border>
    <border>
      <left style="thin">
        <color theme="4"/>
      </left>
      <right style="hair">
        <color theme="4"/>
      </right>
      <top style="thin">
        <color theme="5"/>
      </top>
      <bottom style="thin">
        <color theme="5"/>
      </bottom>
      <diagonal/>
    </border>
    <border>
      <left style="hair">
        <color theme="4"/>
      </left>
      <right style="thin">
        <color theme="4"/>
      </right>
      <top style="thin">
        <color theme="5"/>
      </top>
      <bottom style="thin">
        <color theme="5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02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3" fillId="0" borderId="0" xfId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wrapText="1"/>
    </xf>
    <xf numFmtId="43" fontId="0" fillId="3" borderId="0" xfId="3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indent="2"/>
    </xf>
    <xf numFmtId="43" fontId="0" fillId="0" borderId="0" xfId="0" applyNumberFormat="1" applyBorder="1"/>
    <xf numFmtId="0" fontId="0" fillId="3" borderId="0" xfId="0" applyFont="1" applyFill="1" applyBorder="1" applyAlignment="1">
      <alignment horizontal="left" wrapText="1"/>
    </xf>
    <xf numFmtId="43" fontId="0" fillId="3" borderId="0" xfId="0" applyNumberFormat="1" applyFill="1" applyBorder="1"/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/>
    <xf numFmtId="14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10" fontId="0" fillId="0" borderId="0" xfId="4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top"/>
    </xf>
    <xf numFmtId="14" fontId="5" fillId="0" borderId="1" xfId="3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vertical="center" wrapText="1"/>
    </xf>
    <xf numFmtId="3" fontId="12" fillId="3" borderId="3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 inden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 wrapText="1"/>
    </xf>
    <xf numFmtId="3" fontId="12" fillId="3" borderId="2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3" xfId="0" applyFont="1" applyFill="1" applyBorder="1"/>
    <xf numFmtId="43" fontId="12" fillId="3" borderId="3" xfId="3" applyFont="1" applyFill="1" applyBorder="1"/>
    <xf numFmtId="0" fontId="0" fillId="0" borderId="0" xfId="0" applyAlignment="1">
      <alignment horizontal="center"/>
    </xf>
    <xf numFmtId="43" fontId="0" fillId="0" borderId="0" xfId="3" applyFont="1" applyAlignment="1">
      <alignment horizontal="center" vertical="center"/>
    </xf>
    <xf numFmtId="0" fontId="13" fillId="3" borderId="5" xfId="0" applyFont="1" applyFill="1" applyBorder="1" applyAlignment="1">
      <alignment vertical="center" wrapText="1"/>
    </xf>
    <xf numFmtId="43" fontId="0" fillId="0" borderId="5" xfId="3" applyFont="1" applyBorder="1" applyAlignment="1">
      <alignment horizontal="center" vertical="center" wrapText="1"/>
    </xf>
    <xf numFmtId="0" fontId="13" fillId="3" borderId="6" xfId="0" applyFont="1" applyFill="1" applyBorder="1" applyAlignment="1">
      <alignment vertical="center" wrapText="1"/>
    </xf>
    <xf numFmtId="43" fontId="0" fillId="0" borderId="6" xfId="3" applyFont="1" applyBorder="1" applyAlignment="1">
      <alignment horizontal="center" vertical="center" wrapText="1"/>
    </xf>
    <xf numFmtId="3" fontId="0" fillId="0" borderId="6" xfId="3" applyNumberFormat="1" applyFont="1" applyFill="1" applyBorder="1" applyAlignment="1">
      <alignment horizontal="center" vertical="center" wrapText="1"/>
    </xf>
    <xf numFmtId="3" fontId="0" fillId="0" borderId="6" xfId="3" applyNumberFormat="1" applyFont="1" applyBorder="1" applyAlignment="1">
      <alignment horizontal="center" vertical="center" wrapText="1"/>
    </xf>
    <xf numFmtId="14" fontId="0" fillId="0" borderId="6" xfId="3" applyNumberFormat="1" applyFont="1" applyBorder="1" applyAlignment="1">
      <alignment horizontal="center" vertical="center" wrapText="1"/>
    </xf>
    <xf numFmtId="0" fontId="13" fillId="3" borderId="7" xfId="0" applyFont="1" applyFill="1" applyBorder="1" applyAlignment="1">
      <alignment vertical="center" wrapText="1"/>
    </xf>
    <xf numFmtId="43" fontId="0" fillId="0" borderId="7" xfId="3" applyFont="1" applyBorder="1" applyAlignment="1">
      <alignment horizontal="center" vertical="center" wrapText="1"/>
    </xf>
    <xf numFmtId="0" fontId="14" fillId="0" borderId="0" xfId="0" applyFont="1" applyBorder="1" applyAlignment="1"/>
    <xf numFmtId="165" fontId="0" fillId="0" borderId="0" xfId="3" applyNumberFormat="1" applyFont="1" applyAlignment="1">
      <alignment horizontal="center"/>
    </xf>
    <xf numFmtId="165" fontId="5" fillId="0" borderId="0" xfId="3" applyNumberFormat="1" applyFont="1" applyBorder="1" applyAlignment="1">
      <alignment horizontal="right" vertical="center" wrapText="1"/>
    </xf>
    <xf numFmtId="43" fontId="5" fillId="0" borderId="0" xfId="3" applyFont="1" applyBorder="1" applyAlignment="1">
      <alignment horizontal="center" vertical="center" wrapText="1"/>
    </xf>
    <xf numFmtId="9" fontId="5" fillId="0" borderId="0" xfId="4" applyFont="1" applyBorder="1" applyAlignment="1">
      <alignment horizontal="right" vertical="center" wrapText="1"/>
    </xf>
    <xf numFmtId="0" fontId="2" fillId="3" borderId="3" xfId="0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43" fontId="7" fillId="2" borderId="1" xfId="3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1" fontId="17" fillId="0" borderId="4" xfId="3" applyNumberFormat="1" applyFont="1" applyFill="1" applyBorder="1" applyAlignment="1">
      <alignment vertical="center"/>
    </xf>
    <xf numFmtId="41" fontId="0" fillId="0" borderId="0" xfId="3" applyNumberFormat="1" applyFont="1" applyBorder="1" applyAlignment="1">
      <alignment horizontal="right" vertical="center" wrapText="1"/>
    </xf>
    <xf numFmtId="41" fontId="17" fillId="0" borderId="3" xfId="3" applyNumberFormat="1" applyFont="1" applyFill="1" applyBorder="1" applyAlignment="1">
      <alignment vertical="center"/>
    </xf>
    <xf numFmtId="41" fontId="5" fillId="0" borderId="0" xfId="3" applyNumberFormat="1" applyFont="1" applyBorder="1" applyAlignment="1">
      <alignment horizontal="right" vertical="center" wrapText="1"/>
    </xf>
    <xf numFmtId="0" fontId="16" fillId="4" borderId="3" xfId="0" applyFont="1" applyFill="1" applyBorder="1" applyAlignment="1">
      <alignment horizontal="left" vertical="center" wrapText="1"/>
    </xf>
    <xf numFmtId="41" fontId="2" fillId="4" borderId="3" xfId="3" applyNumberFormat="1" applyFont="1" applyFill="1" applyBorder="1" applyAlignment="1">
      <alignment horizontal="right" vertical="center" wrapText="1"/>
    </xf>
    <xf numFmtId="43" fontId="2" fillId="4" borderId="3" xfId="0" applyNumberFormat="1" applyFont="1" applyFill="1" applyBorder="1" applyAlignment="1">
      <alignment horizontal="center" vertical="center" wrapText="1"/>
    </xf>
    <xf numFmtId="165" fontId="19" fillId="0" borderId="0" xfId="3" applyNumberFormat="1" applyFont="1" applyFill="1" applyBorder="1" applyAlignment="1">
      <alignment horizontal="right" vertical="center" wrapText="1"/>
    </xf>
    <xf numFmtId="165" fontId="2" fillId="0" borderId="0" xfId="3" applyNumberFormat="1" applyFont="1" applyBorder="1" applyAlignment="1">
      <alignment horizontal="right" vertical="center" wrapText="1"/>
    </xf>
    <xf numFmtId="0" fontId="0" fillId="0" borderId="0" xfId="0" applyFill="1"/>
    <xf numFmtId="0" fontId="16" fillId="0" borderId="0" xfId="0" applyFont="1" applyFill="1" applyBorder="1" applyAlignment="1">
      <alignment horizontal="left" vertical="center" wrapText="1"/>
    </xf>
    <xf numFmtId="41" fontId="2" fillId="0" borderId="0" xfId="3" applyNumberFormat="1" applyFont="1" applyFill="1" applyBorder="1" applyAlignment="1">
      <alignment horizontal="right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vertical="center" wrapText="1"/>
    </xf>
    <xf numFmtId="3" fontId="11" fillId="0" borderId="8" xfId="0" applyNumberFormat="1" applyFont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 wrapText="1"/>
    </xf>
    <xf numFmtId="3" fontId="11" fillId="0" borderId="0" xfId="0" applyNumberFormat="1" applyFont="1" applyBorder="1" applyAlignment="1">
      <alignment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left" vertical="center" wrapText="1"/>
    </xf>
    <xf numFmtId="3" fontId="23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0" fillId="2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8" fillId="0" borderId="1" xfId="0" applyFont="1" applyBorder="1"/>
    <xf numFmtId="0" fontId="12" fillId="3" borderId="4" xfId="0" applyFont="1" applyFill="1" applyBorder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 vertical="center"/>
    </xf>
    <xf numFmtId="0" fontId="12" fillId="3" borderId="3" xfId="0" applyFont="1" applyFill="1" applyBorder="1" applyAlignment="1">
      <alignment vertical="center"/>
    </xf>
    <xf numFmtId="10" fontId="0" fillId="0" borderId="0" xfId="0" applyNumberFormat="1" applyAlignment="1">
      <alignment horizontal="center" vertical="center"/>
    </xf>
    <xf numFmtId="0" fontId="2" fillId="0" borderId="0" xfId="0" applyFont="1" applyAlignment="1"/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14" fontId="0" fillId="0" borderId="0" xfId="3" applyNumberFormat="1" applyFont="1" applyAlignment="1">
      <alignment horizontal="left" vertical="center"/>
    </xf>
    <xf numFmtId="14" fontId="0" fillId="0" borderId="0" xfId="3" applyNumberFormat="1" applyFont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13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14" fontId="0" fillId="0" borderId="0" xfId="0" applyNumberFormat="1" applyAlignment="1">
      <alignment horizontal="right" vertical="center"/>
    </xf>
    <xf numFmtId="0" fontId="15" fillId="0" borderId="0" xfId="0" applyFont="1" applyAlignment="1">
      <alignment wrapText="1"/>
    </xf>
    <xf numFmtId="0" fontId="17" fillId="0" borderId="4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43" fontId="0" fillId="0" borderId="0" xfId="0" applyNumberFormat="1" applyAlignment="1">
      <alignment horizontal="center" vertical="center" wrapText="1"/>
    </xf>
    <xf numFmtId="0" fontId="13" fillId="0" borderId="0" xfId="0" applyFont="1" applyAlignment="1">
      <alignment horizontal="left" vertical="center" wrapText="1" indent="1"/>
    </xf>
    <xf numFmtId="0" fontId="17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3" fontId="2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4" fillId="0" borderId="0" xfId="0" applyFont="1"/>
    <xf numFmtId="14" fontId="20" fillId="2" borderId="0" xfId="0" applyNumberFormat="1" applyFont="1" applyFill="1" applyAlignment="1">
      <alignment horizontal="right" vertical="center"/>
    </xf>
    <xf numFmtId="0" fontId="14" fillId="0" borderId="1" xfId="0" applyFont="1" applyBorder="1"/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 wrapText="1"/>
    </xf>
    <xf numFmtId="3" fontId="10" fillId="0" borderId="0" xfId="0" applyNumberFormat="1" applyFont="1" applyAlignment="1">
      <alignment vertical="center"/>
    </xf>
    <xf numFmtId="0" fontId="10" fillId="3" borderId="0" xfId="0" applyFont="1" applyFill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3" borderId="0" xfId="0" applyFont="1" applyFill="1" applyAlignment="1">
      <alignment horizontal="left" vertical="center" wrapText="1" indent="1"/>
    </xf>
    <xf numFmtId="3" fontId="21" fillId="0" borderId="3" xfId="0" applyNumberFormat="1" applyFont="1" applyBorder="1" applyAlignment="1">
      <alignment vertical="center"/>
    </xf>
    <xf numFmtId="14" fontId="14" fillId="0" borderId="0" xfId="0" applyNumberFormat="1" applyFont="1" applyBorder="1" applyAlignment="1"/>
    <xf numFmtId="0" fontId="16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0" fillId="0" borderId="0" xfId="0" applyFont="1"/>
    <xf numFmtId="0" fontId="6" fillId="2" borderId="1" xfId="0" applyFont="1" applyFill="1" applyBorder="1" applyAlignment="1">
      <alignment horizontal="left"/>
    </xf>
    <xf numFmtId="0" fontId="2" fillId="3" borderId="3" xfId="0" applyFont="1" applyFill="1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10" fillId="0" borderId="0" xfId="0" applyNumberFormat="1" applyFont="1"/>
    <xf numFmtId="0" fontId="6" fillId="2" borderId="1" xfId="0" applyFont="1" applyFill="1" applyBorder="1" applyAlignment="1">
      <alignment horizontal="center"/>
    </xf>
    <xf numFmtId="167" fontId="6" fillId="2" borderId="1" xfId="4" applyNumberFormat="1" applyFont="1" applyFill="1" applyBorder="1" applyAlignment="1">
      <alignment horizontal="center"/>
    </xf>
    <xf numFmtId="165" fontId="0" fillId="0" borderId="0" xfId="3" applyNumberFormat="1" applyFont="1"/>
    <xf numFmtId="167" fontId="0" fillId="0" borderId="0" xfId="4" applyNumberFormat="1" applyFont="1"/>
    <xf numFmtId="0" fontId="0" fillId="0" borderId="2" xfId="0" applyBorder="1"/>
    <xf numFmtId="165" fontId="0" fillId="0" borderId="2" xfId="3" applyNumberFormat="1" applyFont="1" applyBorder="1"/>
    <xf numFmtId="167" fontId="0" fillId="0" borderId="2" xfId="4" applyNumberFormat="1" applyFont="1" applyBorder="1"/>
    <xf numFmtId="165" fontId="16" fillId="3" borderId="3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165" fontId="16" fillId="3" borderId="3" xfId="3" applyNumberFormat="1" applyFont="1" applyFill="1" applyBorder="1" applyAlignment="1">
      <alignment vertical="center" wrapText="1"/>
    </xf>
    <xf numFmtId="165" fontId="2" fillId="3" borderId="3" xfId="3" applyNumberFormat="1" applyFont="1" applyFill="1" applyBorder="1"/>
    <xf numFmtId="165" fontId="16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9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3" borderId="1" xfId="0" applyFont="1" applyFill="1" applyBorder="1" applyAlignment="1">
      <alignment wrapText="1"/>
    </xf>
    <xf numFmtId="168" fontId="23" fillId="3" borderId="9" xfId="0" applyNumberFormat="1" applyFont="1" applyFill="1" applyBorder="1" applyAlignment="1">
      <alignment horizontal="center"/>
    </xf>
    <xf numFmtId="168" fontId="23" fillId="3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3" fontId="11" fillId="0" borderId="11" xfId="3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23" fillId="3" borderId="3" xfId="0" applyFont="1" applyFill="1" applyBorder="1" applyAlignment="1">
      <alignment horizontal="center" wrapText="1"/>
    </xf>
    <xf numFmtId="0" fontId="23" fillId="3" borderId="3" xfId="0" applyFont="1" applyFill="1" applyBorder="1" applyAlignment="1">
      <alignment wrapText="1"/>
    </xf>
    <xf numFmtId="14" fontId="23" fillId="3" borderId="13" xfId="0" applyNumberFormat="1" applyFont="1" applyFill="1" applyBorder="1" applyAlignment="1">
      <alignment horizontal="center"/>
    </xf>
    <xf numFmtId="14" fontId="23" fillId="3" borderId="14" xfId="0" applyNumberFormat="1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0" fillId="0" borderId="0" xfId="0" applyFont="1"/>
    <xf numFmtId="0" fontId="3" fillId="0" borderId="0" xfId="1" applyFont="1" applyFill="1" applyAlignment="1">
      <alignment horizontal="left"/>
    </xf>
    <xf numFmtId="0" fontId="25" fillId="0" borderId="0" xfId="0" applyFont="1" applyAlignment="1">
      <alignment vertical="center" wrapText="1"/>
    </xf>
    <xf numFmtId="0" fontId="3" fillId="0" borderId="0" xfId="1" applyFont="1" applyFill="1" applyAlignment="1">
      <alignment horizontal="left"/>
    </xf>
  </cellXfs>
  <cellStyles count="5">
    <cellStyle name="Hiperlink" xfId="1" builtinId="8"/>
    <cellStyle name="Normal" xfId="0" builtinId="0"/>
    <cellStyle name="Normal 2 3" xfId="2" xr:uid="{1EECAA78-F38D-4654-9F3B-DFAE7A1D9094}"/>
    <cellStyle name="Porcentagem" xfId="4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725806</xdr:colOff>
      <xdr:row>5</xdr:row>
      <xdr:rowOff>34741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0A3FD46-178C-4491-9362-FCFFD9B77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463040" cy="911041"/>
        </a:xfrm>
        <a:prstGeom prst="rect">
          <a:avLst/>
        </a:prstGeom>
      </xdr:spPr>
    </xdr:pic>
    <xdr:clientData/>
  </xdr:twoCellAnchor>
  <xdr:twoCellAnchor editAs="oneCell">
    <xdr:from>
      <xdr:col>8</xdr:col>
      <xdr:colOff>197154</xdr:colOff>
      <xdr:row>30</xdr:row>
      <xdr:rowOff>137160</xdr:rowOff>
    </xdr:from>
    <xdr:to>
      <xdr:col>10</xdr:col>
      <xdr:colOff>0</xdr:colOff>
      <xdr:row>38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DEFD092-EF34-4A13-83B7-4A3A27468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314" y="4168140"/>
          <a:ext cx="1265886" cy="126492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739141</xdr:colOff>
      <xdr:row>5</xdr:row>
      <xdr:rowOff>34741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0287E15-0CFE-4477-83C4-A641D3052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463040" cy="911041"/>
        </a:xfrm>
        <a:prstGeom prst="rect">
          <a:avLst/>
        </a:prstGeom>
      </xdr:spPr>
    </xdr:pic>
    <xdr:clientData/>
  </xdr:twoCellAnchor>
  <xdr:twoCellAnchor editAs="oneCell">
    <xdr:from>
      <xdr:col>4</xdr:col>
      <xdr:colOff>197154</xdr:colOff>
      <xdr:row>18</xdr:row>
      <xdr:rowOff>137160</xdr:rowOff>
    </xdr:from>
    <xdr:to>
      <xdr:col>6</xdr:col>
      <xdr:colOff>0</xdr:colOff>
      <xdr:row>26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2FA4AF0-30BC-47DB-B793-5C1C84E8B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314" y="3291840"/>
          <a:ext cx="1265886" cy="126492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455296</xdr:colOff>
      <xdr:row>5</xdr:row>
      <xdr:rowOff>38551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3D2F523-99FE-4314-A17F-6C78F8BE7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466850" cy="891991"/>
        </a:xfrm>
        <a:prstGeom prst="rect">
          <a:avLst/>
        </a:prstGeom>
      </xdr:spPr>
    </xdr:pic>
    <xdr:clientData/>
  </xdr:twoCellAnchor>
  <xdr:twoCellAnchor editAs="oneCell">
    <xdr:from>
      <xdr:col>7</xdr:col>
      <xdr:colOff>197154</xdr:colOff>
      <xdr:row>27</xdr:row>
      <xdr:rowOff>133350</xdr:rowOff>
    </xdr:from>
    <xdr:to>
      <xdr:col>9</xdr:col>
      <xdr:colOff>0</xdr:colOff>
      <xdr:row>35</xdr:row>
      <xdr:rowOff>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168D7D9-56ED-4327-872F-35E7838B0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2304" y="4781550"/>
          <a:ext cx="1269696" cy="1238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739141</xdr:colOff>
      <xdr:row>4</xdr:row>
      <xdr:rowOff>168091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F0124A3-0EAC-4E2A-A1DF-D41846640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463040" cy="911041"/>
        </a:xfrm>
        <a:prstGeom prst="rect">
          <a:avLst/>
        </a:prstGeom>
      </xdr:spPr>
    </xdr:pic>
    <xdr:clientData/>
  </xdr:twoCellAnchor>
  <xdr:twoCellAnchor editAs="oneCell">
    <xdr:from>
      <xdr:col>8</xdr:col>
      <xdr:colOff>199059</xdr:colOff>
      <xdr:row>45</xdr:row>
      <xdr:rowOff>161925</xdr:rowOff>
    </xdr:from>
    <xdr:to>
      <xdr:col>10</xdr:col>
      <xdr:colOff>0</xdr:colOff>
      <xdr:row>53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5C4A2DB-3AC6-4463-9262-86145FB9D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0634" y="6724650"/>
          <a:ext cx="1267791" cy="1209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742951</xdr:colOff>
      <xdr:row>5</xdr:row>
      <xdr:rowOff>72841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8BF272C-0873-456A-964A-43BEB4E7F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463040" cy="911041"/>
        </a:xfrm>
        <a:prstGeom prst="rect">
          <a:avLst/>
        </a:prstGeom>
      </xdr:spPr>
    </xdr:pic>
    <xdr:clientData/>
  </xdr:twoCellAnchor>
  <xdr:twoCellAnchor editAs="oneCell">
    <xdr:from>
      <xdr:col>6</xdr:col>
      <xdr:colOff>197154</xdr:colOff>
      <xdr:row>27</xdr:row>
      <xdr:rowOff>88900</xdr:rowOff>
    </xdr:from>
    <xdr:to>
      <xdr:col>8</xdr:col>
      <xdr:colOff>0</xdr:colOff>
      <xdr:row>1048576</xdr:row>
      <xdr:rowOff>20320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B5E4498-2A09-47C8-A8B0-9607F5F3D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4954" y="7226300"/>
          <a:ext cx="1276046" cy="1244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742951</xdr:colOff>
      <xdr:row>5</xdr:row>
      <xdr:rowOff>34741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1A7A3D8-3175-4F5F-A910-CFABD26DC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463040" cy="911041"/>
        </a:xfrm>
        <a:prstGeom prst="rect">
          <a:avLst/>
        </a:prstGeom>
      </xdr:spPr>
    </xdr:pic>
    <xdr:clientData/>
  </xdr:twoCellAnchor>
  <xdr:twoCellAnchor editAs="oneCell">
    <xdr:from>
      <xdr:col>4</xdr:col>
      <xdr:colOff>1050594</xdr:colOff>
      <xdr:row>46</xdr:row>
      <xdr:rowOff>160020</xdr:rowOff>
    </xdr:from>
    <xdr:to>
      <xdr:col>6</xdr:col>
      <xdr:colOff>0</xdr:colOff>
      <xdr:row>67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BA5DEC3-F03A-490D-BED7-B1DF03A05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8974" y="17335500"/>
          <a:ext cx="1265886" cy="12420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739141</xdr:colOff>
      <xdr:row>4</xdr:row>
      <xdr:rowOff>34741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1D2E486-48A4-4B49-AC08-241BF2A22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463040" cy="911041"/>
        </a:xfrm>
        <a:prstGeom prst="rect">
          <a:avLst/>
        </a:prstGeom>
      </xdr:spPr>
    </xdr:pic>
    <xdr:clientData/>
  </xdr:twoCellAnchor>
  <xdr:twoCellAnchor editAs="oneCell">
    <xdr:from>
      <xdr:col>4</xdr:col>
      <xdr:colOff>578154</xdr:colOff>
      <xdr:row>104</xdr:row>
      <xdr:rowOff>160020</xdr:rowOff>
    </xdr:from>
    <xdr:to>
      <xdr:col>16384</xdr:col>
      <xdr:colOff>17145</xdr:colOff>
      <xdr:row>112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13C1026-74F8-4D6E-BB49-390773877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9474" y="48181260"/>
          <a:ext cx="1265886" cy="12420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739141</xdr:colOff>
      <xdr:row>5</xdr:row>
      <xdr:rowOff>34741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C369C15-EDDD-40D9-B471-B75E6E3F3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463040" cy="911041"/>
        </a:xfrm>
        <a:prstGeom prst="rect">
          <a:avLst/>
        </a:prstGeom>
      </xdr:spPr>
    </xdr:pic>
    <xdr:clientData/>
  </xdr:twoCellAnchor>
  <xdr:twoCellAnchor editAs="oneCell">
    <xdr:from>
      <xdr:col>5</xdr:col>
      <xdr:colOff>332580</xdr:colOff>
      <xdr:row>58</xdr:row>
      <xdr:rowOff>142080</xdr:rowOff>
    </xdr:from>
    <xdr:to>
      <xdr:col>7</xdr:col>
      <xdr:colOff>0</xdr:colOff>
      <xdr:row>66</xdr:row>
      <xdr:rowOff>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7B9D560-31F8-4E5F-BDE9-1700757169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5520" y="10893900"/>
          <a:ext cx="1260000" cy="126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742951</xdr:colOff>
      <xdr:row>5</xdr:row>
      <xdr:rowOff>34741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200B3E0-0964-4EE9-B7AB-8D9EF447E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463040" cy="911041"/>
        </a:xfrm>
        <a:prstGeom prst="rect">
          <a:avLst/>
        </a:prstGeom>
      </xdr:spPr>
    </xdr:pic>
    <xdr:clientData/>
  </xdr:twoCellAnchor>
  <xdr:twoCellAnchor editAs="oneCell">
    <xdr:from>
      <xdr:col>6</xdr:col>
      <xdr:colOff>515460</xdr:colOff>
      <xdr:row>17</xdr:row>
      <xdr:rowOff>142080</xdr:rowOff>
    </xdr:from>
    <xdr:to>
      <xdr:col>8</xdr:col>
      <xdr:colOff>0</xdr:colOff>
      <xdr:row>25</xdr:row>
      <xdr:rowOff>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9CDFE62-498A-4A1D-94F5-94316FDC33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4640" y="4058760"/>
          <a:ext cx="1260000" cy="126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739141</xdr:colOff>
      <xdr:row>5</xdr:row>
      <xdr:rowOff>34741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564AC84-F61D-426F-839E-BC61C7E38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463040" cy="911041"/>
        </a:xfrm>
        <a:prstGeom prst="rect">
          <a:avLst/>
        </a:prstGeom>
      </xdr:spPr>
    </xdr:pic>
    <xdr:clientData/>
  </xdr:twoCellAnchor>
  <xdr:twoCellAnchor editAs="oneCell">
    <xdr:from>
      <xdr:col>4</xdr:col>
      <xdr:colOff>203040</xdr:colOff>
      <xdr:row>14</xdr:row>
      <xdr:rowOff>142080</xdr:rowOff>
    </xdr:from>
    <xdr:to>
      <xdr:col>6</xdr:col>
      <xdr:colOff>0</xdr:colOff>
      <xdr:row>22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1448969-B4CA-4895-A353-8053087CA0C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3520" y="3136740"/>
          <a:ext cx="1260000" cy="126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744856</xdr:colOff>
      <xdr:row>5</xdr:row>
      <xdr:rowOff>38551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B3C88E1-E993-44B6-8F7D-C7003B355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466850" cy="891991"/>
        </a:xfrm>
        <a:prstGeom prst="rect">
          <a:avLst/>
        </a:prstGeom>
      </xdr:spPr>
    </xdr:pic>
    <xdr:clientData/>
  </xdr:twoCellAnchor>
  <xdr:twoCellAnchor editAs="oneCell">
    <xdr:from>
      <xdr:col>11</xdr:col>
      <xdr:colOff>140175</xdr:colOff>
      <xdr:row>46</xdr:row>
      <xdr:rowOff>140175</xdr:rowOff>
    </xdr:from>
    <xdr:to>
      <xdr:col>13</xdr:col>
      <xdr:colOff>0</xdr:colOff>
      <xdr:row>54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559C494-F923-4C37-B1DE-EBF51E8311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47325" y="8284050"/>
          <a:ext cx="1260000" cy="1231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ancoPAN">
  <a:themeElements>
    <a:clrScheme name="Banco Pan">
      <a:dk1>
        <a:srgbClr val="414141"/>
      </a:dk1>
      <a:lt1>
        <a:srgbClr val="FFFFFF"/>
      </a:lt1>
      <a:dk2>
        <a:srgbClr val="414141"/>
      </a:dk2>
      <a:lt2>
        <a:srgbClr val="FFFFFF"/>
      </a:lt2>
      <a:accent1>
        <a:srgbClr val="616161"/>
      </a:accent1>
      <a:accent2>
        <a:srgbClr val="00C5FF"/>
      </a:accent2>
      <a:accent3>
        <a:srgbClr val="FF5630"/>
      </a:accent3>
      <a:accent4>
        <a:srgbClr val="616161"/>
      </a:accent4>
      <a:accent5>
        <a:srgbClr val="00C5FF"/>
      </a:accent5>
      <a:accent6>
        <a:srgbClr val="FF5630"/>
      </a:accent6>
      <a:hlink>
        <a:srgbClr val="00C5FF"/>
      </a:hlink>
      <a:folHlink>
        <a:srgbClr val="616161"/>
      </a:folHlink>
    </a:clrScheme>
    <a:fontScheme name="Banco Pan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coPAN" id="{89581DE1-9A35-40B5-90C0-8B55EA196FD8}" vid="{E12B6331-6AFC-4C9B-A8A5-AA0CBB02317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56C85-8130-42FD-95A4-5D43405036B3}">
  <dimension ref="A1:J38"/>
  <sheetViews>
    <sheetView showGridLines="0" tabSelected="1" topLeftCell="A7" zoomScaleNormal="100" zoomScaleSheetLayoutView="115" workbookViewId="0">
      <selection activeCell="C26" sqref="C26:J26"/>
    </sheetView>
  </sheetViews>
  <sheetFormatPr defaultColWidth="0" defaultRowHeight="13.8" customHeight="1" zeroHeight="1" x14ac:dyDescent="0.25"/>
  <cols>
    <col min="1" max="1" width="8.7265625" customWidth="1"/>
    <col min="2" max="2" width="9.6328125" customWidth="1"/>
    <col min="3" max="10" width="8.7265625" customWidth="1"/>
    <col min="11" max="16384" width="8.7265625" hidden="1"/>
  </cols>
  <sheetData>
    <row r="1" spans="2:10" x14ac:dyDescent="0.25"/>
    <row r="2" spans="2:10" x14ac:dyDescent="0.25">
      <c r="D2" s="99" t="s">
        <v>0</v>
      </c>
      <c r="E2" s="99"/>
      <c r="F2" s="99"/>
      <c r="G2" s="99"/>
      <c r="H2" s="99"/>
    </row>
    <row r="3" spans="2:10" x14ac:dyDescent="0.25">
      <c r="D3" s="99" t="s">
        <v>1</v>
      </c>
      <c r="E3" s="99"/>
      <c r="F3" s="99"/>
      <c r="G3" s="99"/>
      <c r="H3" s="99"/>
    </row>
    <row r="4" spans="2:10" x14ac:dyDescent="0.25">
      <c r="D4" s="99" t="s">
        <v>317</v>
      </c>
      <c r="E4" s="99"/>
      <c r="F4" s="99"/>
      <c r="G4" s="99"/>
      <c r="H4" s="99"/>
    </row>
    <row r="5" spans="2:10" x14ac:dyDescent="0.25"/>
    <row r="6" spans="2:10" x14ac:dyDescent="0.25"/>
    <row r="7" spans="2:10" x14ac:dyDescent="0.25"/>
    <row r="8" spans="2:10" x14ac:dyDescent="0.25">
      <c r="B8" s="1" t="s">
        <v>3</v>
      </c>
      <c r="C8" s="2" t="s">
        <v>79</v>
      </c>
      <c r="D8" s="198"/>
      <c r="E8" s="198"/>
      <c r="F8" s="198"/>
      <c r="G8" s="198"/>
      <c r="H8" s="198"/>
      <c r="I8" s="198"/>
      <c r="J8" s="198"/>
    </row>
    <row r="9" spans="2:10" x14ac:dyDescent="0.25">
      <c r="B9" s="1" t="s">
        <v>4</v>
      </c>
      <c r="C9" s="199" t="s">
        <v>5</v>
      </c>
      <c r="D9" s="199"/>
      <c r="E9" s="199"/>
      <c r="F9" s="199"/>
      <c r="G9" s="199"/>
      <c r="H9" s="199"/>
      <c r="I9" s="199"/>
      <c r="J9" s="199"/>
    </row>
    <row r="10" spans="2:10" x14ac:dyDescent="0.25">
      <c r="B10" s="1" t="s">
        <v>6</v>
      </c>
      <c r="C10" s="199" t="s">
        <v>7</v>
      </c>
      <c r="D10" s="199"/>
      <c r="E10" s="199"/>
      <c r="F10" s="199"/>
      <c r="G10" s="199"/>
      <c r="H10" s="199"/>
      <c r="I10" s="199"/>
      <c r="J10" s="199"/>
    </row>
    <row r="11" spans="2:10" x14ac:dyDescent="0.25">
      <c r="B11" s="1"/>
      <c r="C11" s="200"/>
      <c r="D11" s="198"/>
      <c r="E11" s="198"/>
      <c r="F11" s="198"/>
      <c r="G11" s="198"/>
      <c r="H11" s="198"/>
      <c r="I11" s="198"/>
      <c r="J11" s="198"/>
    </row>
    <row r="12" spans="2:10" x14ac:dyDescent="0.25">
      <c r="B12" s="1" t="s">
        <v>3</v>
      </c>
      <c r="C12" s="2" t="s">
        <v>80</v>
      </c>
      <c r="D12" s="198"/>
      <c r="E12" s="198"/>
      <c r="F12" s="198"/>
      <c r="G12" s="198"/>
      <c r="H12" s="198"/>
      <c r="I12" s="198"/>
      <c r="J12" s="198"/>
    </row>
    <row r="13" spans="2:10" x14ac:dyDescent="0.25">
      <c r="B13" s="1" t="s">
        <v>82</v>
      </c>
      <c r="C13" s="199" t="s">
        <v>87</v>
      </c>
      <c r="D13" s="199"/>
      <c r="E13" s="199"/>
      <c r="F13" s="199"/>
      <c r="G13" s="199"/>
      <c r="H13" s="199"/>
      <c r="I13" s="199"/>
      <c r="J13" s="199"/>
    </row>
    <row r="14" spans="2:10" x14ac:dyDescent="0.25">
      <c r="B14" s="1" t="s">
        <v>83</v>
      </c>
      <c r="C14" s="199" t="s">
        <v>88</v>
      </c>
      <c r="D14" s="199"/>
      <c r="E14" s="199"/>
      <c r="F14" s="199"/>
      <c r="G14" s="199"/>
      <c r="H14" s="199"/>
      <c r="I14" s="199"/>
      <c r="J14" s="199"/>
    </row>
    <row r="15" spans="2:10" x14ac:dyDescent="0.25">
      <c r="B15" s="1" t="s">
        <v>84</v>
      </c>
      <c r="C15" s="199" t="s">
        <v>89</v>
      </c>
      <c r="D15" s="199"/>
      <c r="E15" s="199"/>
      <c r="F15" s="199"/>
      <c r="G15" s="199"/>
      <c r="H15" s="199"/>
      <c r="I15" s="199"/>
      <c r="J15" s="199"/>
    </row>
    <row r="16" spans="2:10" x14ac:dyDescent="0.25">
      <c r="B16" s="1"/>
      <c r="C16" s="201"/>
      <c r="D16" s="201"/>
      <c r="E16" s="201"/>
      <c r="F16" s="201"/>
      <c r="G16" s="201"/>
      <c r="H16" s="201"/>
      <c r="I16" s="201"/>
      <c r="J16" s="201"/>
    </row>
    <row r="17" spans="2:10" x14ac:dyDescent="0.25">
      <c r="B17" s="1" t="s">
        <v>3</v>
      </c>
      <c r="C17" s="2" t="s">
        <v>81</v>
      </c>
      <c r="D17" s="198"/>
      <c r="E17" s="198"/>
      <c r="F17" s="198"/>
      <c r="G17" s="198"/>
      <c r="H17" s="198"/>
      <c r="I17" s="198"/>
      <c r="J17" s="198"/>
    </row>
    <row r="18" spans="2:10" x14ac:dyDescent="0.25">
      <c r="B18" s="1" t="s">
        <v>85</v>
      </c>
      <c r="C18" s="199" t="s">
        <v>90</v>
      </c>
      <c r="D18" s="199"/>
      <c r="E18" s="199"/>
      <c r="F18" s="199"/>
      <c r="G18" s="199"/>
      <c r="H18" s="199"/>
      <c r="I18" s="199"/>
      <c r="J18" s="199"/>
    </row>
    <row r="19" spans="2:10" x14ac:dyDescent="0.25">
      <c r="B19" s="1" t="s">
        <v>86</v>
      </c>
      <c r="C19" s="199" t="s">
        <v>91</v>
      </c>
      <c r="D19" s="199"/>
      <c r="E19" s="199"/>
      <c r="F19" s="199"/>
      <c r="G19" s="199"/>
      <c r="H19" s="199"/>
      <c r="I19" s="199"/>
      <c r="J19" s="199"/>
    </row>
    <row r="20" spans="2:10" x14ac:dyDescent="0.25">
      <c r="B20" s="1" t="s">
        <v>314</v>
      </c>
      <c r="C20" s="199" t="s">
        <v>318</v>
      </c>
      <c r="D20" s="199"/>
      <c r="E20" s="199"/>
      <c r="F20" s="199"/>
      <c r="G20" s="199"/>
      <c r="H20" s="199"/>
      <c r="I20" s="199"/>
      <c r="J20" s="199"/>
    </row>
    <row r="21" spans="2:10" x14ac:dyDescent="0.25">
      <c r="B21" s="1"/>
      <c r="C21" s="201"/>
      <c r="D21" s="201"/>
      <c r="E21" s="201"/>
      <c r="F21" s="201"/>
      <c r="G21" s="201"/>
      <c r="H21" s="201"/>
      <c r="I21" s="201"/>
      <c r="J21" s="201"/>
    </row>
    <row r="22" spans="2:10" x14ac:dyDescent="0.25">
      <c r="B22" s="1" t="s">
        <v>3</v>
      </c>
      <c r="C22" s="2" t="s">
        <v>78</v>
      </c>
      <c r="D22" s="198"/>
      <c r="E22" s="198"/>
      <c r="F22" s="198"/>
      <c r="G22" s="198"/>
      <c r="H22" s="198"/>
      <c r="I22" s="198"/>
      <c r="J22" s="198"/>
    </row>
    <row r="23" spans="2:10" x14ac:dyDescent="0.25">
      <c r="B23" s="1" t="s">
        <v>8</v>
      </c>
      <c r="C23" s="199" t="s">
        <v>9</v>
      </c>
      <c r="D23" s="199"/>
      <c r="E23" s="199"/>
      <c r="F23" s="199"/>
      <c r="G23" s="199"/>
      <c r="H23" s="199"/>
      <c r="I23" s="199"/>
      <c r="J23" s="199"/>
    </row>
    <row r="24" spans="2:10" ht="13.8" customHeight="1" x14ac:dyDescent="0.25">
      <c r="B24" s="1"/>
      <c r="C24" s="198"/>
      <c r="D24" s="198"/>
      <c r="E24" s="198"/>
      <c r="F24" s="198"/>
      <c r="G24" s="198"/>
      <c r="H24" s="198"/>
      <c r="I24" s="198"/>
      <c r="J24" s="198"/>
    </row>
    <row r="25" spans="2:10" x14ac:dyDescent="0.25">
      <c r="B25" s="1" t="s">
        <v>3</v>
      </c>
      <c r="C25" s="2" t="s">
        <v>372</v>
      </c>
      <c r="D25" s="198"/>
      <c r="E25" s="198"/>
      <c r="F25" s="198"/>
      <c r="G25" s="198"/>
      <c r="H25" s="198"/>
      <c r="I25" s="198"/>
      <c r="J25" s="198"/>
    </row>
    <row r="26" spans="2:10" x14ac:dyDescent="0.25">
      <c r="B26" s="1" t="s">
        <v>315</v>
      </c>
      <c r="C26" s="199" t="s">
        <v>316</v>
      </c>
      <c r="D26" s="199"/>
      <c r="E26" s="199"/>
      <c r="F26" s="199"/>
      <c r="G26" s="199"/>
      <c r="H26" s="199"/>
      <c r="I26" s="199"/>
      <c r="J26" s="199"/>
    </row>
    <row r="27" spans="2:10" ht="13.8" customHeight="1" x14ac:dyDescent="0.25"/>
    <row r="28" spans="2:10" ht="13.8" customHeight="1" x14ac:dyDescent="0.25"/>
    <row r="29" spans="2:10" ht="13.8" customHeight="1" x14ac:dyDescent="0.25"/>
    <row r="30" spans="2:10" ht="13.8" customHeight="1" x14ac:dyDescent="0.25"/>
    <row r="31" spans="2:10" ht="13.8" customHeight="1" x14ac:dyDescent="0.25"/>
    <row r="32" spans="2:10" ht="13.8" customHeight="1" x14ac:dyDescent="0.25"/>
    <row r="33" ht="13.8" customHeight="1" x14ac:dyDescent="0.25"/>
    <row r="34" ht="13.8" customHeight="1" x14ac:dyDescent="0.25"/>
    <row r="35" ht="13.8" customHeight="1" x14ac:dyDescent="0.25"/>
    <row r="36" ht="13.8" customHeight="1" x14ac:dyDescent="0.25"/>
    <row r="37" ht="13.8" customHeight="1" x14ac:dyDescent="0.25"/>
    <row r="38" ht="13.8" customHeight="1" x14ac:dyDescent="0.25"/>
  </sheetData>
  <mergeCells count="13">
    <mergeCell ref="C26:J26"/>
    <mergeCell ref="C20:J20"/>
    <mergeCell ref="C23:J23"/>
    <mergeCell ref="D2:H2"/>
    <mergeCell ref="D3:H3"/>
    <mergeCell ref="D4:H4"/>
    <mergeCell ref="C9:J9"/>
    <mergeCell ref="C10:J10"/>
    <mergeCell ref="C13:J13"/>
    <mergeCell ref="C14:J14"/>
    <mergeCell ref="C18:J18"/>
    <mergeCell ref="C19:J19"/>
    <mergeCell ref="C15:J15"/>
  </mergeCells>
  <hyperlinks>
    <hyperlink ref="C9" location="'KM1'!A1" display="Informações Quantitativas sobre os Requerimentos Prudenciais" xr:uid="{FB1AC608-3713-4EEB-A4E2-E0854547746C}"/>
    <hyperlink ref="C10" location="'OV1'!A1" display="Visão Geral dos Ativos Ponderados pelo Risco – RWA" xr:uid="{8992594F-C125-4C19-BAAD-869D0BAE3245}"/>
    <hyperlink ref="C23" location="'MR1'!A1" display="Abordagem Padronizada - Fatores de Risco Associados ao Risco de Mercado " xr:uid="{A648EA8F-C9CE-4D29-8AF6-36744AE155D9}"/>
    <hyperlink ref="C13" location="'KM1'!A1" display="Informações Quantitativas sobre os Requerimentos Prudenciais" xr:uid="{076F8B06-5FB0-4F88-B20F-6D7A989D3429}"/>
    <hyperlink ref="C14" location="'OV1'!A1" display="Visão Geral dos Ativos Ponderados pelo Risco – RWA" xr:uid="{D91CB8D1-A405-4992-A25D-C88FA9E19066}"/>
    <hyperlink ref="C18" location="'OV1'!A1" display="Visão Geral dos Ativos Ponderados pelo Risco – RWA" xr:uid="{EF628F4D-0CFA-4054-8708-040CA3886C1C}"/>
    <hyperlink ref="C19" location="'KM1'!A1" display="Informações Quantitativas sobre os Requerimentos Prudenciais" xr:uid="{712EAB80-D71A-480F-AFD1-A596F2C151DB}"/>
    <hyperlink ref="C15" location="'KM1'!A1" display="Informações Quantitativas sobre os Requerimentos Prudenciais" xr:uid="{8E12707B-4657-49CF-9617-411EC5323B21}"/>
    <hyperlink ref="C19:J19" location="'CR2'!Area_de_impressao" display="Mudanças no estoque de operações em curso anormal" xr:uid="{C0E8849D-8CCE-44AE-908D-962908A25425}"/>
    <hyperlink ref="C18:J18" location="'CR1'!Area_de_impressao" display="Qualidade creditícia das exposições" xr:uid="{782F18B5-168D-4F3B-981A-374AAB466459}"/>
    <hyperlink ref="C15:J15" location="'CC2'!Area_de_impressao" display="Conciliação do Patrimônio de Referência (PR) com o balanço patrimonial." xr:uid="{DE2F1435-C931-46A5-8E0F-5F8E22D7032F}"/>
    <hyperlink ref="C14:J14" location="'CC1'!Area_de_impressao" display="Composição do Patrimônio de Referência (PR)" xr:uid="{643699F0-241F-436E-90A3-34A9DAAE7103}"/>
    <hyperlink ref="C13:J13" location="CCA!Area_de_impressao" display="Principais características dos instrumentos do Patrimônio de Referência (PR)" xr:uid="{E858D083-7455-4A66-BF82-FE49803BAEA9}"/>
    <hyperlink ref="C26" location="'MR1'!A1" display="Abordagem Padronizada - Fatores de Risco Associados ao Risco de Mercado " xr:uid="{34AECD27-5941-4BBF-A442-6A50F3D13396}"/>
    <hyperlink ref="C26:J26" location="IRRBB1!A1" display="Informações quantitativas sobre o IRRBB" xr:uid="{C6D089EB-85E2-4D6D-A290-F44E175C23A7}"/>
    <hyperlink ref="C20" location="'KM1'!A1" display="Informações Quantitativas sobre os Requerimentos Prudenciais" xr:uid="{B4086832-0448-4A3A-90B1-81384BACFB08}"/>
    <hyperlink ref="C20:J20" location="CRB!A1" display="Informações adicionais sobre a qualidade creditícia das exposições" xr:uid="{6863B516-AEFC-4FA3-B23F-2C860CCD25E4}"/>
  </hyperlinks>
  <pageMargins left="0.511811024" right="0.511811024" top="0.78740157499999996" bottom="0.78740157499999996" header="0.31496062000000002" footer="0.31496062000000002"/>
  <pageSetup paperSize="9" scale="8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1FABA-9977-488B-8A44-3D7445DFA1B1}">
  <dimension ref="A1:F26"/>
  <sheetViews>
    <sheetView showGridLines="0" topLeftCell="A13" zoomScaleNormal="100" workbookViewId="0">
      <selection activeCell="B20" sqref="B20:D23"/>
    </sheetView>
  </sheetViews>
  <sheetFormatPr defaultColWidth="0" defaultRowHeight="13.8" zeroHeight="1" x14ac:dyDescent="0.25"/>
  <cols>
    <col min="1" max="1" width="8.7265625" customWidth="1"/>
    <col min="2" max="2" width="11.7265625" bestFit="1" customWidth="1"/>
    <col min="3" max="3" width="54" bestFit="1" customWidth="1"/>
    <col min="4" max="4" width="16.81640625" bestFit="1" customWidth="1"/>
    <col min="5" max="6" width="8.7265625" customWidth="1"/>
    <col min="7" max="16384" width="8.7265625" hidden="1"/>
  </cols>
  <sheetData>
    <row r="1" spans="2:6" x14ac:dyDescent="0.25">
      <c r="F1" s="3" t="s">
        <v>10</v>
      </c>
    </row>
    <row r="2" spans="2:6" x14ac:dyDescent="0.25">
      <c r="C2" s="99" t="s">
        <v>0</v>
      </c>
      <c r="D2" s="99"/>
    </row>
    <row r="3" spans="2:6" x14ac:dyDescent="0.25">
      <c r="C3" s="105" t="str">
        <f>Índice!B23&amp;" - "&amp;Índice!C23</f>
        <v xml:space="preserve">MR1 - Abordagem Padronizada - Fatores de Risco Associados ao Risco de Mercado </v>
      </c>
      <c r="D3" s="105"/>
    </row>
    <row r="4" spans="2:6" x14ac:dyDescent="0.25">
      <c r="C4" s="105" t="s">
        <v>2</v>
      </c>
      <c r="D4" s="105"/>
    </row>
    <row r="5" spans="2:6" x14ac:dyDescent="0.25">
      <c r="C5" s="99" t="str">
        <f>Índice!D4</f>
        <v>4T2020</v>
      </c>
      <c r="D5" s="99"/>
    </row>
    <row r="6" spans="2:6" x14ac:dyDescent="0.25"/>
    <row r="7" spans="2:6" x14ac:dyDescent="0.25"/>
    <row r="8" spans="2:6" x14ac:dyDescent="0.25">
      <c r="B8" s="4" t="s">
        <v>20</v>
      </c>
    </row>
    <row r="9" spans="2:6" ht="14.4" thickBot="1" x14ac:dyDescent="0.3">
      <c r="B9" s="43"/>
      <c r="C9" s="44" t="s">
        <v>11</v>
      </c>
      <c r="D9" s="45">
        <v>44012</v>
      </c>
    </row>
    <row r="10" spans="2:6" ht="14.4" thickTop="1" x14ac:dyDescent="0.25">
      <c r="B10" s="6">
        <v>1</v>
      </c>
      <c r="C10" s="7" t="s">
        <v>12</v>
      </c>
      <c r="D10" s="8">
        <v>0</v>
      </c>
    </row>
    <row r="11" spans="2:6" x14ac:dyDescent="0.25">
      <c r="B11" s="9" t="s">
        <v>13</v>
      </c>
      <c r="C11" s="10" t="s">
        <v>65</v>
      </c>
      <c r="D11" s="11">
        <v>0</v>
      </c>
    </row>
    <row r="12" spans="2:6" x14ac:dyDescent="0.25">
      <c r="B12" s="9" t="s">
        <v>14</v>
      </c>
      <c r="C12" s="10" t="s">
        <v>66</v>
      </c>
      <c r="D12" s="11">
        <v>0</v>
      </c>
    </row>
    <row r="13" spans="2:6" x14ac:dyDescent="0.25">
      <c r="B13" s="9" t="s">
        <v>15</v>
      </c>
      <c r="C13" s="10" t="s">
        <v>67</v>
      </c>
      <c r="D13" s="11">
        <v>0</v>
      </c>
    </row>
    <row r="14" spans="2:6" x14ac:dyDescent="0.25">
      <c r="B14" s="9" t="s">
        <v>16</v>
      </c>
      <c r="C14" s="10" t="s">
        <v>68</v>
      </c>
      <c r="D14" s="11">
        <v>0</v>
      </c>
    </row>
    <row r="15" spans="2:6" x14ac:dyDescent="0.25">
      <c r="B15" s="6">
        <v>2</v>
      </c>
      <c r="C15" s="12" t="s">
        <v>69</v>
      </c>
      <c r="D15" s="13">
        <v>0</v>
      </c>
    </row>
    <row r="16" spans="2:6" x14ac:dyDescent="0.25">
      <c r="B16" s="6">
        <v>3</v>
      </c>
      <c r="C16" s="12" t="s">
        <v>70</v>
      </c>
      <c r="D16" s="13">
        <v>3.6063729015990302E-2</v>
      </c>
    </row>
    <row r="17" spans="2:4" x14ac:dyDescent="0.25">
      <c r="B17" s="14">
        <v>4</v>
      </c>
      <c r="C17" s="15" t="s">
        <v>71</v>
      </c>
      <c r="D17" s="13">
        <v>0</v>
      </c>
    </row>
    <row r="18" spans="2:4" x14ac:dyDescent="0.25">
      <c r="B18" s="46">
        <v>9</v>
      </c>
      <c r="C18" s="47" t="s">
        <v>17</v>
      </c>
      <c r="D18" s="48">
        <v>3.6063729015990302E-2</v>
      </c>
    </row>
    <row r="19" spans="2:4" x14ac:dyDescent="0.25">
      <c r="B19" s="16"/>
      <c r="C19" s="16"/>
      <c r="D19" s="16"/>
    </row>
    <row r="20" spans="2:4" x14ac:dyDescent="0.25">
      <c r="B20" s="27" t="s">
        <v>63</v>
      </c>
      <c r="C20" s="107" t="s">
        <v>64</v>
      </c>
      <c r="D20" s="107"/>
    </row>
    <row r="21" spans="2:4" x14ac:dyDescent="0.25">
      <c r="B21" s="28"/>
      <c r="C21" s="107"/>
      <c r="D21" s="107"/>
    </row>
    <row r="22" spans="2:4" x14ac:dyDescent="0.25">
      <c r="B22" s="27"/>
      <c r="C22" s="107"/>
      <c r="D22" s="107"/>
    </row>
    <row r="23" spans="2:4" x14ac:dyDescent="0.25">
      <c r="B23" s="27"/>
      <c r="C23" s="107"/>
      <c r="D23" s="107"/>
    </row>
    <row r="24" spans="2:4" x14ac:dyDescent="0.25"/>
    <row r="25" spans="2:4" x14ac:dyDescent="0.25"/>
    <row r="26" spans="2:4" x14ac:dyDescent="0.25"/>
  </sheetData>
  <mergeCells count="4">
    <mergeCell ref="C2:D2"/>
    <mergeCell ref="C3:D4"/>
    <mergeCell ref="C20:D23"/>
    <mergeCell ref="C5:D5"/>
  </mergeCells>
  <hyperlinks>
    <hyperlink ref="F1" location="Índice!A1" display="ÍNDICE" xr:uid="{C76F453E-F92F-48B0-9759-5173BFC16BCD}"/>
  </hyperlinks>
  <pageMargins left="0.511811024" right="0.511811024" top="0.78740157499999996" bottom="0.78740157499999996" header="0.31496062000000002" footer="0.31496062000000002"/>
  <pageSetup paperSize="9" scale="85" orientation="portrait" verticalDpi="0" r:id="rId1"/>
  <headerFooter>
    <oddHeader>&amp;R&amp;"Calibri"&amp;10&amp;K317100Classificação: Pública&amp;1#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EFD78-A871-481E-8389-7EF609DCCB52}">
  <dimension ref="A1:I35"/>
  <sheetViews>
    <sheetView showGridLines="0" workbookViewId="0">
      <selection activeCell="I1" sqref="I1"/>
    </sheetView>
  </sheetViews>
  <sheetFormatPr defaultColWidth="0" defaultRowHeight="13.8" zeroHeight="1" x14ac:dyDescent="0.25"/>
  <cols>
    <col min="1" max="1" width="8.7265625" customWidth="1"/>
    <col min="2" max="2" width="3.453125" customWidth="1"/>
    <col min="3" max="3" width="48.54296875" bestFit="1" customWidth="1"/>
    <col min="4" max="4" width="16.81640625" bestFit="1" customWidth="1"/>
    <col min="5" max="7" width="16.81640625" customWidth="1"/>
    <col min="8" max="9" width="8.7265625" customWidth="1"/>
    <col min="10" max="16384" width="8.7265625" hidden="1"/>
  </cols>
  <sheetData>
    <row r="1" spans="2:9" x14ac:dyDescent="0.25">
      <c r="I1" s="3" t="s">
        <v>10</v>
      </c>
    </row>
    <row r="2" spans="2:9" x14ac:dyDescent="0.25">
      <c r="C2" s="99" t="s">
        <v>0</v>
      </c>
      <c r="D2" s="99"/>
      <c r="E2" s="99"/>
      <c r="F2" s="99"/>
      <c r="G2" s="29"/>
      <c r="I2" s="3"/>
    </row>
    <row r="3" spans="2:9" x14ac:dyDescent="0.25">
      <c r="C3" s="101" t="str">
        <f>Índice!B26&amp;" - "&amp;Índice!C26</f>
        <v>IRRBB1 - Informações quantitativas sobre o IRRBB</v>
      </c>
      <c r="D3" s="101"/>
      <c r="E3" s="101"/>
      <c r="F3" s="101"/>
      <c r="G3" s="30"/>
    </row>
    <row r="4" spans="2:9" x14ac:dyDescent="0.25">
      <c r="C4" s="101"/>
      <c r="D4" s="101"/>
      <c r="E4" s="101"/>
      <c r="F4" s="101"/>
      <c r="G4" s="30"/>
    </row>
    <row r="5" spans="2:9" x14ac:dyDescent="0.25">
      <c r="C5" s="99" t="str">
        <f>Índice!D4</f>
        <v>4T2020</v>
      </c>
      <c r="D5" s="99"/>
      <c r="E5" s="99"/>
      <c r="F5" s="99"/>
      <c r="G5" s="29"/>
    </row>
    <row r="6" spans="2:9" x14ac:dyDescent="0.25"/>
    <row r="7" spans="2:9" x14ac:dyDescent="0.25"/>
    <row r="8" spans="2:9" x14ac:dyDescent="0.25">
      <c r="B8" s="178"/>
      <c r="C8" s="179"/>
      <c r="D8" s="180" t="s">
        <v>72</v>
      </c>
      <c r="E8" s="180" t="s">
        <v>359</v>
      </c>
      <c r="F8" s="180" t="s">
        <v>72</v>
      </c>
      <c r="G8" s="180" t="s">
        <v>359</v>
      </c>
    </row>
    <row r="9" spans="2:9" x14ac:dyDescent="0.25">
      <c r="B9" s="178"/>
      <c r="C9" s="179"/>
      <c r="D9" s="181" t="s">
        <v>360</v>
      </c>
      <c r="E9" s="181"/>
      <c r="F9" s="181" t="s">
        <v>361</v>
      </c>
      <c r="G9" s="181"/>
    </row>
    <row r="10" spans="2:9" ht="14.4" thickBot="1" x14ac:dyDescent="0.3">
      <c r="B10" s="182"/>
      <c r="C10" s="182" t="s">
        <v>362</v>
      </c>
      <c r="D10" s="183">
        <v>44196</v>
      </c>
      <c r="E10" s="184">
        <v>43830</v>
      </c>
      <c r="F10" s="183">
        <v>44196</v>
      </c>
      <c r="G10" s="184">
        <v>43830</v>
      </c>
    </row>
    <row r="11" spans="2:9" ht="14.4" thickTop="1" x14ac:dyDescent="0.25">
      <c r="B11" s="185">
        <v>1</v>
      </c>
      <c r="C11" s="186" t="s">
        <v>363</v>
      </c>
      <c r="D11" s="187">
        <v>2.37799337</v>
      </c>
      <c r="E11" s="188" t="s">
        <v>364</v>
      </c>
      <c r="F11" s="187">
        <v>-24.83713693</v>
      </c>
      <c r="G11" s="188" t="s">
        <v>364</v>
      </c>
    </row>
    <row r="12" spans="2:9" x14ac:dyDescent="0.25">
      <c r="B12" s="185">
        <v>2</v>
      </c>
      <c r="C12" s="186" t="s">
        <v>365</v>
      </c>
      <c r="D12" s="187">
        <v>-4.9938016599999999</v>
      </c>
      <c r="E12" s="188" t="s">
        <v>364</v>
      </c>
      <c r="F12" s="187">
        <v>18.58548236</v>
      </c>
      <c r="G12" s="188" t="s">
        <v>364</v>
      </c>
    </row>
    <row r="13" spans="2:9" x14ac:dyDescent="0.25">
      <c r="B13" s="185">
        <v>3</v>
      </c>
      <c r="C13" s="186" t="s">
        <v>366</v>
      </c>
      <c r="D13" s="189" t="s">
        <v>64</v>
      </c>
      <c r="E13" s="190" t="s">
        <v>64</v>
      </c>
      <c r="F13" s="189" t="s">
        <v>64</v>
      </c>
      <c r="G13" s="190" t="s">
        <v>64</v>
      </c>
    </row>
    <row r="14" spans="2:9" x14ac:dyDescent="0.25">
      <c r="B14" s="185">
        <v>4</v>
      </c>
      <c r="C14" s="186" t="s">
        <v>367</v>
      </c>
      <c r="D14" s="189" t="s">
        <v>64</v>
      </c>
      <c r="E14" s="190" t="s">
        <v>64</v>
      </c>
      <c r="F14" s="189" t="s">
        <v>64</v>
      </c>
      <c r="G14" s="190" t="s">
        <v>64</v>
      </c>
    </row>
    <row r="15" spans="2:9" x14ac:dyDescent="0.25">
      <c r="B15" s="185">
        <v>5</v>
      </c>
      <c r="C15" s="186" t="s">
        <v>368</v>
      </c>
      <c r="D15" s="189" t="s">
        <v>64</v>
      </c>
      <c r="E15" s="190" t="s">
        <v>64</v>
      </c>
      <c r="F15" s="189" t="s">
        <v>64</v>
      </c>
      <c r="G15" s="190" t="s">
        <v>64</v>
      </c>
    </row>
    <row r="16" spans="2:9" x14ac:dyDescent="0.25">
      <c r="B16" s="185">
        <v>6</v>
      </c>
      <c r="C16" s="186" t="s">
        <v>369</v>
      </c>
      <c r="D16" s="189" t="s">
        <v>64</v>
      </c>
      <c r="E16" s="190" t="s">
        <v>64</v>
      </c>
      <c r="F16" s="189" t="s">
        <v>64</v>
      </c>
      <c r="G16" s="190" t="s">
        <v>64</v>
      </c>
    </row>
    <row r="17" spans="2:7" x14ac:dyDescent="0.25">
      <c r="B17" s="185">
        <v>7</v>
      </c>
      <c r="C17" s="186" t="s">
        <v>370</v>
      </c>
      <c r="D17" s="191">
        <v>2.37799337</v>
      </c>
      <c r="E17" s="188" t="s">
        <v>364</v>
      </c>
      <c r="F17" s="191">
        <v>18.58548236</v>
      </c>
      <c r="G17" s="188" t="s">
        <v>364</v>
      </c>
    </row>
    <row r="18" spans="2:7" x14ac:dyDescent="0.25">
      <c r="B18" s="192"/>
      <c r="C18" s="193"/>
      <c r="D18" s="194">
        <v>44196</v>
      </c>
      <c r="E18" s="195"/>
      <c r="F18" s="194">
        <v>43830</v>
      </c>
      <c r="G18" s="195"/>
    </row>
    <row r="19" spans="2:7" x14ac:dyDescent="0.25">
      <c r="B19" s="185">
        <v>8</v>
      </c>
      <c r="C19" s="186" t="s">
        <v>371</v>
      </c>
      <c r="D19" s="196">
        <v>3639.0357852719999</v>
      </c>
      <c r="E19" s="197"/>
      <c r="F19" s="196">
        <v>2499.0490140840002</v>
      </c>
      <c r="G19" s="197"/>
    </row>
    <row r="20" spans="2:7" x14ac:dyDescent="0.25">
      <c r="B20" s="27"/>
      <c r="C20" s="107"/>
      <c r="D20" s="107"/>
      <c r="E20" s="31"/>
      <c r="F20" s="31"/>
      <c r="G20" s="31"/>
    </row>
    <row r="21" spans="2:7" x14ac:dyDescent="0.25">
      <c r="B21" s="28"/>
      <c r="C21" s="107"/>
      <c r="D21" s="107"/>
      <c r="E21" s="31"/>
      <c r="F21" s="31"/>
      <c r="G21" s="31"/>
    </row>
    <row r="22" spans="2:7" x14ac:dyDescent="0.25">
      <c r="B22" s="27"/>
      <c r="C22" s="107"/>
      <c r="D22" s="107"/>
      <c r="E22" s="31"/>
      <c r="F22" s="31"/>
      <c r="G22" s="31"/>
    </row>
    <row r="23" spans="2:7" x14ac:dyDescent="0.25">
      <c r="B23" s="27"/>
      <c r="C23" s="107"/>
      <c r="D23" s="107"/>
      <c r="E23" s="31"/>
      <c r="F23" s="31"/>
      <c r="G23" s="31"/>
    </row>
    <row r="24" spans="2:7" x14ac:dyDescent="0.25">
      <c r="C24" s="27" t="s">
        <v>63</v>
      </c>
      <c r="D24" s="104" t="s">
        <v>64</v>
      </c>
      <c r="E24" s="104"/>
      <c r="F24" s="104"/>
      <c r="G24" s="104"/>
    </row>
    <row r="25" spans="2:7" x14ac:dyDescent="0.25">
      <c r="C25" s="28"/>
      <c r="D25" s="104"/>
      <c r="E25" s="104"/>
      <c r="F25" s="104"/>
      <c r="G25" s="104"/>
    </row>
    <row r="26" spans="2:7" x14ac:dyDescent="0.25">
      <c r="C26" s="27"/>
      <c r="D26" s="104"/>
      <c r="E26" s="104"/>
      <c r="F26" s="104"/>
      <c r="G26" s="104"/>
    </row>
    <row r="27" spans="2:7" x14ac:dyDescent="0.25">
      <c r="C27" s="27"/>
      <c r="D27" s="104"/>
      <c r="E27" s="104"/>
      <c r="F27" s="104"/>
      <c r="G27" s="104"/>
    </row>
    <row r="28" spans="2:7" x14ac:dyDescent="0.25"/>
    <row r="29" spans="2:7" x14ac:dyDescent="0.25"/>
    <row r="30" spans="2:7" x14ac:dyDescent="0.25"/>
    <row r="31" spans="2:7" x14ac:dyDescent="0.25"/>
    <row r="32" spans="2:7" x14ac:dyDescent="0.25"/>
    <row r="33" x14ac:dyDescent="0.25"/>
    <row r="34" x14ac:dyDescent="0.25"/>
    <row r="35" x14ac:dyDescent="0.25"/>
  </sheetData>
  <mergeCells count="11">
    <mergeCell ref="D18:E18"/>
    <mergeCell ref="F18:G18"/>
    <mergeCell ref="D19:E19"/>
    <mergeCell ref="F19:G19"/>
    <mergeCell ref="D24:G27"/>
    <mergeCell ref="C2:F2"/>
    <mergeCell ref="C20:D23"/>
    <mergeCell ref="C3:F4"/>
    <mergeCell ref="C5:F5"/>
    <mergeCell ref="D9:E9"/>
    <mergeCell ref="F9:G9"/>
  </mergeCells>
  <hyperlinks>
    <hyperlink ref="I1" location="Índice!A1" display="ÍNDICE" xr:uid="{CEFDCD70-BEE6-4D8B-ACA1-3F901FEE1B60}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C1CE9-6F89-473C-80B8-A6FA091E10D4}">
  <dimension ref="A1:J53"/>
  <sheetViews>
    <sheetView showGridLines="0" zoomScaleNormal="100" workbookViewId="0">
      <selection activeCell="J1" sqref="J1"/>
    </sheetView>
  </sheetViews>
  <sheetFormatPr defaultColWidth="0" defaultRowHeight="13.8" zeroHeight="1" x14ac:dyDescent="0.25"/>
  <cols>
    <col min="1" max="1" width="8.7265625" customWidth="1"/>
    <col min="2" max="2" width="11.81640625" customWidth="1"/>
    <col min="3" max="3" width="33.1796875" customWidth="1"/>
    <col min="4" max="8" width="11.7265625" bestFit="1" customWidth="1"/>
    <col min="9" max="10" width="8.7265625" customWidth="1"/>
    <col min="11" max="16384" width="8.7265625" hidden="1"/>
  </cols>
  <sheetData>
    <row r="1" spans="2:10" ht="16.8" customHeight="1" x14ac:dyDescent="0.25">
      <c r="J1" s="3" t="s">
        <v>10</v>
      </c>
    </row>
    <row r="2" spans="2:10" x14ac:dyDescent="0.25">
      <c r="C2" s="99" t="s">
        <v>0</v>
      </c>
      <c r="D2" s="99"/>
      <c r="E2" s="99"/>
      <c r="F2" s="99"/>
      <c r="G2" s="99"/>
      <c r="H2" s="99"/>
    </row>
    <row r="3" spans="2:10" ht="13.8" customHeight="1" x14ac:dyDescent="0.25">
      <c r="C3" s="101" t="str">
        <f>Índice!B9&amp;" - "&amp;Índice!C9</f>
        <v>KM1 - Informações Quantitativas sobre os Requerimentos Prudenciais</v>
      </c>
      <c r="D3" s="101"/>
      <c r="E3" s="101"/>
      <c r="F3" s="101"/>
      <c r="G3" s="101"/>
      <c r="H3" s="101"/>
    </row>
    <row r="4" spans="2:10" x14ac:dyDescent="0.25">
      <c r="C4" s="101"/>
      <c r="D4" s="101"/>
      <c r="E4" s="101"/>
      <c r="F4" s="101"/>
      <c r="G4" s="101"/>
      <c r="H4" s="101"/>
    </row>
    <row r="5" spans="2:10" x14ac:dyDescent="0.25">
      <c r="C5" s="99" t="str">
        <f>Índice!D4</f>
        <v>4T2020</v>
      </c>
      <c r="D5" s="99"/>
      <c r="E5" s="99"/>
      <c r="F5" s="99"/>
      <c r="G5" s="99"/>
      <c r="H5" s="99"/>
    </row>
    <row r="6" spans="2:10" x14ac:dyDescent="0.25"/>
    <row r="7" spans="2:10" x14ac:dyDescent="0.25"/>
    <row r="8" spans="2:10" x14ac:dyDescent="0.25">
      <c r="B8" s="23"/>
      <c r="C8" s="16"/>
      <c r="D8" s="17" t="s">
        <v>57</v>
      </c>
      <c r="E8" s="17" t="s">
        <v>58</v>
      </c>
      <c r="F8" s="17" t="s">
        <v>59</v>
      </c>
      <c r="G8" s="17" t="s">
        <v>60</v>
      </c>
      <c r="H8" s="17" t="s">
        <v>61</v>
      </c>
    </row>
    <row r="9" spans="2:10" ht="14.4" thickBot="1" x14ac:dyDescent="0.3">
      <c r="B9" s="108" t="s">
        <v>20</v>
      </c>
      <c r="C9" s="108"/>
      <c r="D9" s="32">
        <v>44196</v>
      </c>
      <c r="E9" s="32">
        <v>44104</v>
      </c>
      <c r="F9" s="32">
        <v>44012</v>
      </c>
      <c r="G9" s="32">
        <v>43921</v>
      </c>
      <c r="H9" s="32">
        <v>43830</v>
      </c>
    </row>
    <row r="10" spans="2:10" ht="13.8" customHeight="1" thickTop="1" x14ac:dyDescent="0.25">
      <c r="B10" s="109" t="s">
        <v>38</v>
      </c>
      <c r="C10" s="109"/>
      <c r="D10" s="109"/>
      <c r="E10" s="109"/>
      <c r="F10" s="109"/>
      <c r="G10" s="109"/>
      <c r="H10" s="109"/>
    </row>
    <row r="11" spans="2:10" x14ac:dyDescent="0.25">
      <c r="B11" s="110">
        <v>1</v>
      </c>
      <c r="C11" s="111" t="s">
        <v>39</v>
      </c>
      <c r="D11" s="112">
        <v>3639.0357852719999</v>
      </c>
      <c r="E11" s="112">
        <v>3395.747573568</v>
      </c>
      <c r="F11" s="112">
        <v>3257.3305913179997</v>
      </c>
      <c r="G11" s="112">
        <v>3203.6727484499997</v>
      </c>
      <c r="H11" s="112">
        <v>2499.0490140840002</v>
      </c>
    </row>
    <row r="12" spans="2:10" x14ac:dyDescent="0.25">
      <c r="B12" s="110">
        <v>2</v>
      </c>
      <c r="C12" s="111" t="s">
        <v>40</v>
      </c>
      <c r="D12" s="112">
        <v>3639.0357852719999</v>
      </c>
      <c r="E12" s="112">
        <v>3395.747573568</v>
      </c>
      <c r="F12" s="112">
        <v>3257.3305913179997</v>
      </c>
      <c r="G12" s="112">
        <v>3203.6727484499997</v>
      </c>
      <c r="H12" s="112">
        <v>2499.0490140840002</v>
      </c>
    </row>
    <row r="13" spans="2:10" x14ac:dyDescent="0.25">
      <c r="B13" s="110">
        <v>3</v>
      </c>
      <c r="C13" s="111" t="s">
        <v>41</v>
      </c>
      <c r="D13" s="112">
        <v>3647.8200607919998</v>
      </c>
      <c r="E13" s="112">
        <v>3404.4741744479998</v>
      </c>
      <c r="F13" s="112">
        <v>3265.9948966779998</v>
      </c>
      <c r="G13" s="112">
        <v>3212.2480040500004</v>
      </c>
      <c r="H13" s="112">
        <v>2507.5038864840003</v>
      </c>
    </row>
    <row r="14" spans="2:10" ht="27.6" hidden="1" customHeight="1" x14ac:dyDescent="0.25">
      <c r="B14" s="113" t="s">
        <v>74</v>
      </c>
      <c r="C14" s="114" t="s">
        <v>75</v>
      </c>
      <c r="D14" s="115" t="s">
        <v>64</v>
      </c>
      <c r="E14" s="115" t="s">
        <v>64</v>
      </c>
      <c r="F14" s="115" t="s">
        <v>64</v>
      </c>
      <c r="G14" s="115" t="s">
        <v>64</v>
      </c>
      <c r="H14" s="115" t="s">
        <v>64</v>
      </c>
    </row>
    <row r="15" spans="2:10" ht="13.8" hidden="1" customHeight="1" x14ac:dyDescent="0.25">
      <c r="B15" s="113" t="s">
        <v>76</v>
      </c>
      <c r="C15" s="114" t="s">
        <v>77</v>
      </c>
      <c r="D15" s="115" t="s">
        <v>64</v>
      </c>
      <c r="E15" s="115" t="s">
        <v>64</v>
      </c>
      <c r="F15" s="115" t="s">
        <v>64</v>
      </c>
      <c r="G15" s="115" t="s">
        <v>64</v>
      </c>
      <c r="H15" s="115" t="s">
        <v>64</v>
      </c>
    </row>
    <row r="16" spans="2:10" ht="13.8" customHeight="1" x14ac:dyDescent="0.25">
      <c r="B16" s="116" t="s">
        <v>42</v>
      </c>
      <c r="C16" s="116"/>
      <c r="D16" s="116"/>
      <c r="E16" s="116"/>
      <c r="F16" s="116"/>
      <c r="G16" s="116"/>
      <c r="H16" s="116"/>
    </row>
    <row r="17" spans="2:8" x14ac:dyDescent="0.25">
      <c r="B17" s="110">
        <v>4</v>
      </c>
      <c r="C17" s="111" t="s">
        <v>43</v>
      </c>
      <c r="D17" s="112">
        <v>22925.675630375899</v>
      </c>
      <c r="E17" s="112">
        <v>20684.933732412101</v>
      </c>
      <c r="F17" s="112">
        <v>20567.5756302193</v>
      </c>
      <c r="G17" s="112">
        <v>20516.006145650299</v>
      </c>
      <c r="H17" s="112">
        <v>19613.859672542301</v>
      </c>
    </row>
    <row r="18" spans="2:8" ht="13.8" customHeight="1" x14ac:dyDescent="0.25">
      <c r="B18" s="116" t="s">
        <v>44</v>
      </c>
      <c r="C18" s="116"/>
      <c r="D18" s="116"/>
      <c r="E18" s="116"/>
      <c r="F18" s="116"/>
      <c r="G18" s="116"/>
      <c r="H18" s="116"/>
    </row>
    <row r="19" spans="2:8" x14ac:dyDescent="0.25">
      <c r="B19" s="110">
        <v>5</v>
      </c>
      <c r="C19" s="111" t="s">
        <v>45</v>
      </c>
      <c r="D19" s="24">
        <v>0.1587318883832752</v>
      </c>
      <c r="E19" s="24">
        <v>0.1641652623835608</v>
      </c>
      <c r="F19" s="24">
        <v>0.15837212172600959</v>
      </c>
      <c r="G19" s="24">
        <v>0.15615479570955512</v>
      </c>
      <c r="H19" s="24">
        <v>0.12741240407580012</v>
      </c>
    </row>
    <row r="20" spans="2:8" x14ac:dyDescent="0.25">
      <c r="B20" s="110">
        <v>6</v>
      </c>
      <c r="C20" s="111" t="s">
        <v>46</v>
      </c>
      <c r="D20" s="24">
        <v>0.1587318883832752</v>
      </c>
      <c r="E20" s="24">
        <v>0.1641652623835608</v>
      </c>
      <c r="F20" s="24">
        <v>0.15837212172600959</v>
      </c>
      <c r="G20" s="24">
        <v>0.15615479570955512</v>
      </c>
      <c r="H20" s="24">
        <v>0.12741240407580012</v>
      </c>
    </row>
    <row r="21" spans="2:8" x14ac:dyDescent="0.25">
      <c r="B21" s="110">
        <v>7</v>
      </c>
      <c r="C21" s="111" t="s">
        <v>47</v>
      </c>
      <c r="D21" s="24">
        <v>0.15911505159563266</v>
      </c>
      <c r="E21" s="24">
        <v>0.16458714436746708</v>
      </c>
      <c r="F21" s="24">
        <v>0.15879338213685112</v>
      </c>
      <c r="G21" s="24">
        <v>0.15657277450811474</v>
      </c>
      <c r="H21" s="24">
        <v>0.127843470298418</v>
      </c>
    </row>
    <row r="22" spans="2:8" ht="13.8" customHeight="1" x14ac:dyDescent="0.25">
      <c r="B22" s="116" t="s">
        <v>48</v>
      </c>
      <c r="C22" s="116"/>
      <c r="D22" s="116"/>
      <c r="E22" s="116"/>
      <c r="F22" s="116"/>
      <c r="G22" s="116"/>
      <c r="H22" s="116"/>
    </row>
    <row r="23" spans="2:8" ht="27.6" x14ac:dyDescent="0.25">
      <c r="B23" s="110">
        <v>8</v>
      </c>
      <c r="C23" s="111" t="s">
        <v>49</v>
      </c>
      <c r="D23" s="117">
        <v>1.2500000000000001E-2</v>
      </c>
      <c r="E23" s="117">
        <v>1.2500000000000001E-2</v>
      </c>
      <c r="F23" s="117">
        <v>1.2500000000000001E-2</v>
      </c>
      <c r="G23" s="117">
        <v>2.5000000000000001E-2</v>
      </c>
      <c r="H23" s="117">
        <v>2.5000000000000001E-2</v>
      </c>
    </row>
    <row r="24" spans="2:8" ht="27.6" x14ac:dyDescent="0.25">
      <c r="B24" s="110">
        <v>9</v>
      </c>
      <c r="C24" s="111" t="s">
        <v>50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</row>
    <row r="25" spans="2:8" ht="27.6" x14ac:dyDescent="0.25">
      <c r="B25" s="110">
        <v>10</v>
      </c>
      <c r="C25" s="111" t="s">
        <v>51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</row>
    <row r="26" spans="2:8" x14ac:dyDescent="0.25">
      <c r="B26" s="110">
        <v>11</v>
      </c>
      <c r="C26" s="111" t="s">
        <v>52</v>
      </c>
      <c r="D26" s="117">
        <v>1.2500000000000001E-2</v>
      </c>
      <c r="E26" s="117">
        <v>1.2500000000000001E-2</v>
      </c>
      <c r="F26" s="117">
        <v>1.2500000000000001E-2</v>
      </c>
      <c r="G26" s="117">
        <v>2.5000000000000001E-2</v>
      </c>
      <c r="H26" s="117">
        <v>2.5000000000000001E-2</v>
      </c>
    </row>
    <row r="27" spans="2:8" ht="27.6" x14ac:dyDescent="0.25">
      <c r="B27" s="110">
        <v>12</v>
      </c>
      <c r="C27" s="111" t="s">
        <v>53</v>
      </c>
      <c r="D27" s="117">
        <v>0.10123188838327521</v>
      </c>
      <c r="E27" s="117">
        <v>0.1066652623835608</v>
      </c>
      <c r="F27" s="117">
        <v>0.10087212172600959</v>
      </c>
      <c r="G27" s="117">
        <v>8.6154795709555115E-2</v>
      </c>
      <c r="H27" s="117">
        <v>5.7412404075800116E-2</v>
      </c>
    </row>
    <row r="28" spans="2:8" ht="13.8" customHeight="1" x14ac:dyDescent="0.25">
      <c r="B28" s="116" t="s">
        <v>54</v>
      </c>
      <c r="C28" s="116"/>
      <c r="D28" s="116"/>
      <c r="E28" s="116"/>
      <c r="F28" s="116"/>
      <c r="G28" s="116"/>
      <c r="H28" s="116"/>
    </row>
    <row r="29" spans="2:8" x14ac:dyDescent="0.25">
      <c r="B29" s="110">
        <v>13</v>
      </c>
      <c r="C29" s="111" t="s">
        <v>55</v>
      </c>
      <c r="D29" s="112">
        <v>37323.806607574203</v>
      </c>
      <c r="E29" s="112">
        <v>33576.863729737699</v>
      </c>
      <c r="F29" s="112">
        <v>32157.004992815702</v>
      </c>
      <c r="G29" s="112">
        <v>32169.577800078801</v>
      </c>
      <c r="H29" s="112">
        <v>31373.543840191101</v>
      </c>
    </row>
    <row r="30" spans="2:8" x14ac:dyDescent="0.25">
      <c r="B30" s="110">
        <v>14</v>
      </c>
      <c r="C30" s="111" t="s">
        <v>56</v>
      </c>
      <c r="D30" s="24">
        <v>9.7499052643079606E-2</v>
      </c>
      <c r="E30" s="24">
        <v>0.10113355436947856</v>
      </c>
      <c r="F30" s="24">
        <v>0.10129458859883655</v>
      </c>
      <c r="G30" s="24">
        <v>9.9587031211897103E-2</v>
      </c>
      <c r="H30" s="24">
        <v>7.9654661482092173E-2</v>
      </c>
    </row>
    <row r="31" spans="2:8" x14ac:dyDescent="0.25"/>
    <row r="32" spans="2:8" x14ac:dyDescent="0.25">
      <c r="B32" s="25" t="s">
        <v>63</v>
      </c>
      <c r="C32" s="100" t="s">
        <v>64</v>
      </c>
      <c r="D32" s="100"/>
      <c r="E32" s="100"/>
      <c r="F32" s="100"/>
      <c r="G32" s="100"/>
      <c r="H32" s="100"/>
    </row>
    <row r="33" spans="2:8" x14ac:dyDescent="0.25">
      <c r="B33" s="23"/>
      <c r="C33" s="100"/>
      <c r="D33" s="100"/>
      <c r="E33" s="100"/>
      <c r="F33" s="100"/>
      <c r="G33" s="100"/>
      <c r="H33" s="100"/>
    </row>
    <row r="34" spans="2:8" x14ac:dyDescent="0.25">
      <c r="B34" s="23"/>
      <c r="C34" s="100"/>
      <c r="D34" s="100"/>
      <c r="E34" s="100"/>
      <c r="F34" s="100"/>
      <c r="G34" s="100"/>
      <c r="H34" s="100"/>
    </row>
    <row r="44" spans="2:8" x14ac:dyDescent="0.25"/>
    <row r="45" spans="2:8" x14ac:dyDescent="0.25"/>
    <row r="46" spans="2:8" x14ac:dyDescent="0.25"/>
    <row r="47" spans="2:8" x14ac:dyDescent="0.25"/>
    <row r="48" spans="2:8" x14ac:dyDescent="0.25"/>
    <row r="49" x14ac:dyDescent="0.25"/>
    <row r="50" x14ac:dyDescent="0.25"/>
    <row r="51" x14ac:dyDescent="0.25"/>
    <row r="52" x14ac:dyDescent="0.25"/>
    <row r="53" x14ac:dyDescent="0.25"/>
  </sheetData>
  <mergeCells count="4">
    <mergeCell ref="C32:H34"/>
    <mergeCell ref="C2:H2"/>
    <mergeCell ref="C3:H4"/>
    <mergeCell ref="C5:H5"/>
  </mergeCells>
  <hyperlinks>
    <hyperlink ref="J1" location="Índice!A1" display="ÍNDICE" xr:uid="{51AA04C0-1203-42EB-BE13-27A228F5DDA7}"/>
  </hyperlinks>
  <pageMargins left="0.511811024" right="0.511811024" top="0.78740157499999996" bottom="0.78740157499999996" header="0.31496062000000002" footer="0.31496062000000002"/>
  <pageSetup paperSize="9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C929D-CCC5-4D0C-8A92-E3766A027E40}">
  <dimension ref="A1:H35"/>
  <sheetViews>
    <sheetView showGridLines="0" zoomScaleNormal="100" workbookViewId="0">
      <selection activeCell="H1" sqref="H1"/>
    </sheetView>
  </sheetViews>
  <sheetFormatPr defaultColWidth="0" defaultRowHeight="13.2" customHeight="1" zeroHeight="1" x14ac:dyDescent="0.25"/>
  <cols>
    <col min="1" max="1" width="8.7265625" customWidth="1"/>
    <col min="2" max="2" width="11.90625" customWidth="1"/>
    <col min="3" max="3" width="40.6328125" customWidth="1"/>
    <col min="4" max="6" width="15.6328125" customWidth="1"/>
    <col min="7" max="8" width="8.7265625" customWidth="1"/>
    <col min="9" max="16384" width="8.7265625" hidden="1"/>
  </cols>
  <sheetData>
    <row r="1" spans="2:8" ht="13.2" customHeight="1" x14ac:dyDescent="0.25">
      <c r="H1" s="3" t="s">
        <v>10</v>
      </c>
    </row>
    <row r="2" spans="2:8" ht="13.2" customHeight="1" x14ac:dyDescent="0.25">
      <c r="C2" s="99" t="s">
        <v>0</v>
      </c>
      <c r="D2" s="99"/>
      <c r="E2" s="99"/>
      <c r="F2" s="99"/>
    </row>
    <row r="3" spans="2:8" ht="13.2" customHeight="1" x14ac:dyDescent="0.25">
      <c r="C3" s="101" t="str">
        <f>Índice!B10&amp;" - "&amp;Índice!C10</f>
        <v>OV1 - Visão Geral dos Ativos Ponderados pelo Risco – RWA</v>
      </c>
      <c r="D3" s="101"/>
      <c r="E3" s="101"/>
      <c r="F3" s="101"/>
    </row>
    <row r="4" spans="2:8" ht="13.2" customHeight="1" x14ac:dyDescent="0.25">
      <c r="C4" s="101"/>
      <c r="D4" s="101"/>
      <c r="E4" s="101"/>
      <c r="F4" s="101"/>
    </row>
    <row r="5" spans="2:8" ht="13.2" customHeight="1" x14ac:dyDescent="0.25">
      <c r="C5" s="99" t="str">
        <f>Índice!D4</f>
        <v>4T2020</v>
      </c>
      <c r="D5" s="99"/>
      <c r="E5" s="99"/>
      <c r="F5" s="99"/>
      <c r="G5" s="118"/>
      <c r="H5" s="118"/>
    </row>
    <row r="6" spans="2:8" ht="13.2" customHeight="1" x14ac:dyDescent="0.25"/>
    <row r="7" spans="2:8" ht="13.2" customHeight="1" x14ac:dyDescent="0.25"/>
    <row r="8" spans="2:8" ht="13.8" x14ac:dyDescent="0.25">
      <c r="B8" s="18"/>
      <c r="D8" s="18" t="s">
        <v>57</v>
      </c>
      <c r="E8" s="18" t="s">
        <v>58</v>
      </c>
      <c r="F8" s="18" t="s">
        <v>59</v>
      </c>
    </row>
    <row r="9" spans="2:8" ht="28.2" thickBot="1" x14ac:dyDescent="0.3">
      <c r="B9" s="17"/>
      <c r="C9" s="16"/>
      <c r="D9" s="102" t="s">
        <v>18</v>
      </c>
      <c r="E9" s="102"/>
      <c r="F9" s="34" t="s">
        <v>19</v>
      </c>
    </row>
    <row r="10" spans="2:8" ht="14.4" thickTop="1" x14ac:dyDescent="0.25">
      <c r="B10" s="17"/>
      <c r="C10" s="16"/>
      <c r="D10" s="17" t="s">
        <v>72</v>
      </c>
      <c r="E10" s="17" t="s">
        <v>73</v>
      </c>
      <c r="F10" s="17" t="s">
        <v>72</v>
      </c>
    </row>
    <row r="11" spans="2:8" ht="13.8" x14ac:dyDescent="0.25">
      <c r="B11" s="17"/>
      <c r="C11" s="19" t="s">
        <v>20</v>
      </c>
      <c r="D11" s="20">
        <v>44196</v>
      </c>
      <c r="E11" s="20">
        <v>44104</v>
      </c>
      <c r="F11" s="20">
        <v>44196</v>
      </c>
    </row>
    <row r="12" spans="2:8" ht="27.6" x14ac:dyDescent="0.25">
      <c r="B12" s="35">
        <v>0</v>
      </c>
      <c r="C12" s="36" t="s">
        <v>21</v>
      </c>
      <c r="D12" s="37">
        <v>20811.877511565897</v>
      </c>
      <c r="E12" s="37">
        <v>18570.863746242103</v>
      </c>
      <c r="F12" s="37">
        <v>1664.9502009252719</v>
      </c>
    </row>
    <row r="13" spans="2:8" ht="13.8" x14ac:dyDescent="0.25">
      <c r="B13" s="33">
        <v>2</v>
      </c>
      <c r="C13" s="38" t="s">
        <v>22</v>
      </c>
      <c r="D13" s="21">
        <v>19793.494070955898</v>
      </c>
      <c r="E13" s="21">
        <v>17602.641370232104</v>
      </c>
      <c r="F13" s="21">
        <v>1583.4795256764719</v>
      </c>
    </row>
    <row r="14" spans="2:8" ht="13.8" x14ac:dyDescent="0.25">
      <c r="B14" s="33">
        <v>6</v>
      </c>
      <c r="C14" s="38" t="s">
        <v>23</v>
      </c>
      <c r="D14" s="21">
        <v>2.42184314</v>
      </c>
      <c r="E14" s="21">
        <v>2.3896250399999999</v>
      </c>
      <c r="F14" s="21">
        <v>0.1937474512</v>
      </c>
    </row>
    <row r="15" spans="2:8" ht="41.4" x14ac:dyDescent="0.25">
      <c r="B15" s="33">
        <v>7</v>
      </c>
      <c r="C15" s="39" t="s">
        <v>24</v>
      </c>
      <c r="D15" s="21">
        <v>0</v>
      </c>
      <c r="E15" s="21">
        <v>0</v>
      </c>
      <c r="F15" s="21">
        <v>0</v>
      </c>
    </row>
    <row r="16" spans="2:8" ht="13.8" x14ac:dyDescent="0.25">
      <c r="B16" s="33" t="s">
        <v>25</v>
      </c>
      <c r="C16" s="39" t="s">
        <v>26</v>
      </c>
      <c r="D16" s="21">
        <v>1.35200996</v>
      </c>
      <c r="E16" s="21">
        <v>2.3896250399999999</v>
      </c>
      <c r="F16" s="21">
        <v>0.1081607968</v>
      </c>
    </row>
    <row r="17" spans="2:6" ht="13.8" x14ac:dyDescent="0.25">
      <c r="B17" s="33">
        <v>9</v>
      </c>
      <c r="C17" s="39" t="s">
        <v>27</v>
      </c>
      <c r="D17" s="21">
        <v>1.0698331799999998</v>
      </c>
      <c r="E17" s="21">
        <v>0</v>
      </c>
      <c r="F17" s="21">
        <v>8.558665439999999E-2</v>
      </c>
    </row>
    <row r="18" spans="2:6" ht="55.2" x14ac:dyDescent="0.25">
      <c r="B18" s="33">
        <v>10</v>
      </c>
      <c r="C18" s="38" t="s">
        <v>28</v>
      </c>
      <c r="D18" s="21">
        <v>0</v>
      </c>
      <c r="E18" s="21">
        <v>0</v>
      </c>
      <c r="F18" s="21">
        <v>0</v>
      </c>
    </row>
    <row r="19" spans="2:6" ht="27.6" x14ac:dyDescent="0.25">
      <c r="B19" s="33">
        <v>12</v>
      </c>
      <c r="C19" s="38" t="s">
        <v>29</v>
      </c>
      <c r="D19" s="21">
        <v>0.33362469</v>
      </c>
      <c r="E19" s="21">
        <v>0.33619512000000001</v>
      </c>
      <c r="F19" s="21">
        <v>2.66899752E-2</v>
      </c>
    </row>
    <row r="20" spans="2:6" ht="41.4" x14ac:dyDescent="0.25">
      <c r="B20" s="33">
        <v>13</v>
      </c>
      <c r="C20" s="38" t="s">
        <v>62</v>
      </c>
      <c r="D20" s="21">
        <v>0</v>
      </c>
      <c r="E20" s="21">
        <v>0</v>
      </c>
      <c r="F20" s="21">
        <v>0</v>
      </c>
    </row>
    <row r="21" spans="2:6" ht="27.6" x14ac:dyDescent="0.25">
      <c r="B21" s="33">
        <v>14</v>
      </c>
      <c r="C21" s="38" t="s">
        <v>30</v>
      </c>
      <c r="D21" s="21">
        <v>0</v>
      </c>
      <c r="E21" s="21">
        <v>0</v>
      </c>
      <c r="F21" s="21">
        <v>0</v>
      </c>
    </row>
    <row r="22" spans="2:6" ht="27.6" x14ac:dyDescent="0.25">
      <c r="B22" s="33">
        <v>16</v>
      </c>
      <c r="C22" s="38" t="s">
        <v>31</v>
      </c>
      <c r="D22" s="21">
        <v>0</v>
      </c>
      <c r="E22" s="21">
        <v>0</v>
      </c>
      <c r="F22" s="21">
        <v>0</v>
      </c>
    </row>
    <row r="23" spans="2:6" ht="27.6" x14ac:dyDescent="0.25">
      <c r="B23" s="33">
        <v>25</v>
      </c>
      <c r="C23" s="38" t="s">
        <v>32</v>
      </c>
      <c r="D23" s="21">
        <v>1015.6279727799999</v>
      </c>
      <c r="E23" s="21">
        <v>965.49655585000005</v>
      </c>
      <c r="F23" s="21">
        <v>81.250237822399995</v>
      </c>
    </row>
    <row r="24" spans="2:6" ht="13.8" x14ac:dyDescent="0.25">
      <c r="B24" s="35">
        <v>20</v>
      </c>
      <c r="C24" s="36" t="s">
        <v>33</v>
      </c>
      <c r="D24" s="37">
        <v>0.23809005999999999</v>
      </c>
      <c r="E24" s="37">
        <v>0.50995741999999999</v>
      </c>
      <c r="F24" s="37">
        <v>1.9047204799999998E-2</v>
      </c>
    </row>
    <row r="25" spans="2:6" ht="27.6" x14ac:dyDescent="0.25">
      <c r="B25" s="33">
        <v>21</v>
      </c>
      <c r="C25" s="38" t="s">
        <v>34</v>
      </c>
      <c r="D25" s="21">
        <v>0.23809005999999999</v>
      </c>
      <c r="E25" s="21">
        <v>0.50995741999999999</v>
      </c>
      <c r="F25" s="21">
        <v>1.9047204799999998E-2</v>
      </c>
    </row>
    <row r="26" spans="2:6" ht="13.2" customHeight="1" x14ac:dyDescent="0.25">
      <c r="B26" s="33">
        <v>22</v>
      </c>
      <c r="C26" s="38" t="s">
        <v>35</v>
      </c>
      <c r="D26" s="21">
        <v>0</v>
      </c>
      <c r="E26" s="21">
        <v>0</v>
      </c>
      <c r="F26" s="21">
        <v>0</v>
      </c>
    </row>
    <row r="27" spans="2:6" ht="13.2" customHeight="1" x14ac:dyDescent="0.25">
      <c r="B27" s="35">
        <v>24</v>
      </c>
      <c r="C27" s="36" t="s">
        <v>36</v>
      </c>
      <c r="D27" s="37">
        <v>2113.5600287500001</v>
      </c>
      <c r="E27" s="37">
        <v>2113.5600287500001</v>
      </c>
      <c r="F27" s="37">
        <v>169.08480230000001</v>
      </c>
    </row>
    <row r="28" spans="2:6" ht="13.2" customHeight="1" x14ac:dyDescent="0.25">
      <c r="B28" s="40">
        <v>27</v>
      </c>
      <c r="C28" s="41" t="s">
        <v>37</v>
      </c>
      <c r="D28" s="42">
        <v>22925.675630375899</v>
      </c>
      <c r="E28" s="42">
        <v>20684.933732412101</v>
      </c>
      <c r="F28" s="42">
        <v>1834.054050430072</v>
      </c>
    </row>
    <row r="29" spans="2:6" ht="13.2" customHeight="1" x14ac:dyDescent="0.25">
      <c r="B29" s="17"/>
      <c r="C29" s="16"/>
      <c r="D29" s="16"/>
      <c r="E29" s="16"/>
      <c r="F29" s="16"/>
    </row>
    <row r="30" spans="2:6" ht="13.2" customHeight="1" x14ac:dyDescent="0.25">
      <c r="B30" s="17" t="s">
        <v>63</v>
      </c>
      <c r="C30" s="26" t="s">
        <v>64</v>
      </c>
      <c r="D30" s="22"/>
      <c r="E30" s="22"/>
      <c r="F30" s="22"/>
    </row>
    <row r="31" spans="2:6" ht="13.2" customHeight="1" x14ac:dyDescent="0.25"/>
    <row r="32" spans="2:6" ht="13.2" customHeight="1" x14ac:dyDescent="0.25"/>
    <row r="33" ht="13.2" customHeight="1" x14ac:dyDescent="0.25"/>
    <row r="34" ht="13.2" customHeight="1" x14ac:dyDescent="0.25"/>
    <row r="35" ht="13.2" customHeight="1" x14ac:dyDescent="0.25"/>
  </sheetData>
  <mergeCells count="4">
    <mergeCell ref="C2:F2"/>
    <mergeCell ref="C3:F4"/>
    <mergeCell ref="D9:E9"/>
    <mergeCell ref="C5:F5"/>
  </mergeCells>
  <hyperlinks>
    <hyperlink ref="H1" location="Índice!A1" display="ÍNDICE" xr:uid="{09103244-4D66-4530-987A-F8D78A3333CE}"/>
  </hyperlinks>
  <pageMargins left="0.511811024" right="0.511811024" top="0.78740157499999996" bottom="0.78740157499999996" header="0.31496062000000002" footer="0.31496062000000002"/>
  <pageSetup paperSize="9"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4700A-B767-4E57-9080-7D2FD92328B4}">
  <dimension ref="A1:J69"/>
  <sheetViews>
    <sheetView showGridLines="0" zoomScaleNormal="100" workbookViewId="0">
      <selection activeCell="F1" sqref="F1"/>
    </sheetView>
  </sheetViews>
  <sheetFormatPr defaultColWidth="0" defaultRowHeight="0" customHeight="1" zeroHeight="1" x14ac:dyDescent="0.25"/>
  <cols>
    <col min="1" max="1" width="8.7265625" customWidth="1"/>
    <col min="2" max="2" width="11.81640625" customWidth="1"/>
    <col min="3" max="3" width="33.1796875" customWidth="1"/>
    <col min="4" max="5" width="18.90625" customWidth="1"/>
    <col min="6" max="6" width="8.7265625" customWidth="1"/>
    <col min="7" max="10" width="0" hidden="1" customWidth="1"/>
    <col min="11" max="16384" width="8.7265625" hidden="1"/>
  </cols>
  <sheetData>
    <row r="1" spans="2:6" ht="13.8" x14ac:dyDescent="0.25">
      <c r="F1" s="3" t="s">
        <v>10</v>
      </c>
    </row>
    <row r="2" spans="2:6" ht="13.8" x14ac:dyDescent="0.25">
      <c r="C2" s="99" t="s">
        <v>0</v>
      </c>
      <c r="D2" s="99"/>
      <c r="E2" s="99"/>
    </row>
    <row r="3" spans="2:6" ht="13.8" customHeight="1" x14ac:dyDescent="0.25">
      <c r="C3" s="101" t="str">
        <f>Índice!B13&amp;" - "&amp;Índice!C13</f>
        <v>CCA - Principais características dos instrumentos do Patrimônio de Referência (PR)</v>
      </c>
      <c r="D3" s="101"/>
      <c r="E3" s="101"/>
    </row>
    <row r="4" spans="2:6" ht="13.8" x14ac:dyDescent="0.25">
      <c r="C4" s="101"/>
      <c r="D4" s="101"/>
      <c r="E4" s="101"/>
    </row>
    <row r="5" spans="2:6" ht="13.8" x14ac:dyDescent="0.25"/>
    <row r="6" spans="2:6" ht="13.8" x14ac:dyDescent="0.25"/>
    <row r="7" spans="2:6" ht="13.8" x14ac:dyDescent="0.25">
      <c r="B7" s="18"/>
      <c r="D7" s="50" t="s">
        <v>57</v>
      </c>
      <c r="E7" s="50" t="s">
        <v>58</v>
      </c>
    </row>
    <row r="8" spans="2:6" ht="13.8" x14ac:dyDescent="0.25">
      <c r="B8" s="119">
        <v>1</v>
      </c>
      <c r="C8" s="51" t="s">
        <v>92</v>
      </c>
      <c r="D8" s="52" t="s">
        <v>93</v>
      </c>
      <c r="E8" s="52" t="s">
        <v>93</v>
      </c>
    </row>
    <row r="9" spans="2:6" ht="41.4" x14ac:dyDescent="0.25">
      <c r="B9" s="120">
        <v>2</v>
      </c>
      <c r="C9" s="53" t="s">
        <v>94</v>
      </c>
      <c r="D9" s="54" t="s">
        <v>95</v>
      </c>
      <c r="E9" s="54" t="s">
        <v>96</v>
      </c>
    </row>
    <row r="10" spans="2:6" ht="27.6" x14ac:dyDescent="0.25">
      <c r="B10" s="120">
        <v>3</v>
      </c>
      <c r="C10" s="53" t="s">
        <v>97</v>
      </c>
      <c r="D10" s="54" t="s">
        <v>98</v>
      </c>
      <c r="E10" s="54" t="s">
        <v>98</v>
      </c>
    </row>
    <row r="11" spans="2:6" ht="41.4" x14ac:dyDescent="0.25">
      <c r="B11" s="120">
        <v>4</v>
      </c>
      <c r="C11" s="53" t="s">
        <v>99</v>
      </c>
      <c r="D11" s="54" t="s">
        <v>100</v>
      </c>
      <c r="E11" s="54" t="s">
        <v>100</v>
      </c>
    </row>
    <row r="12" spans="2:6" ht="41.4" x14ac:dyDescent="0.25">
      <c r="B12" s="120">
        <v>5</v>
      </c>
      <c r="C12" s="53" t="s">
        <v>101</v>
      </c>
      <c r="D12" s="54" t="s">
        <v>100</v>
      </c>
      <c r="E12" s="54" t="s">
        <v>100</v>
      </c>
    </row>
    <row r="13" spans="2:6" ht="41.4" x14ac:dyDescent="0.25">
      <c r="B13" s="120">
        <v>6</v>
      </c>
      <c r="C13" s="53" t="s">
        <v>102</v>
      </c>
      <c r="D13" s="54" t="s">
        <v>103</v>
      </c>
      <c r="E13" s="54" t="s">
        <v>103</v>
      </c>
    </row>
    <row r="14" spans="2:6" ht="13.8" x14ac:dyDescent="0.25">
      <c r="B14" s="120">
        <v>7</v>
      </c>
      <c r="C14" s="53" t="s">
        <v>104</v>
      </c>
      <c r="D14" s="54" t="s">
        <v>105</v>
      </c>
      <c r="E14" s="54" t="s">
        <v>105</v>
      </c>
    </row>
    <row r="15" spans="2:6" ht="27.6" x14ac:dyDescent="0.25">
      <c r="B15" s="120">
        <v>8</v>
      </c>
      <c r="C15" s="53" t="s">
        <v>106</v>
      </c>
      <c r="D15" s="55">
        <v>3293.7589199999998</v>
      </c>
      <c r="E15" s="55">
        <v>5489.5982000000004</v>
      </c>
    </row>
    <row r="16" spans="2:6" ht="27.6" x14ac:dyDescent="0.25">
      <c r="B16" s="120">
        <v>9</v>
      </c>
      <c r="C16" s="53" t="s">
        <v>107</v>
      </c>
      <c r="D16" s="56">
        <v>3000</v>
      </c>
      <c r="E16" s="56">
        <v>5000</v>
      </c>
    </row>
    <row r="17" spans="2:5" ht="27.6" x14ac:dyDescent="0.25">
      <c r="B17" s="120">
        <v>10</v>
      </c>
      <c r="C17" s="53" t="s">
        <v>108</v>
      </c>
      <c r="D17" s="54" t="s">
        <v>109</v>
      </c>
      <c r="E17" s="54" t="s">
        <v>109</v>
      </c>
    </row>
    <row r="18" spans="2:5" ht="13.8" x14ac:dyDescent="0.25">
      <c r="B18" s="120">
        <v>11</v>
      </c>
      <c r="C18" s="53" t="s">
        <v>110</v>
      </c>
      <c r="D18" s="57">
        <v>43573</v>
      </c>
      <c r="E18" s="57">
        <v>43573</v>
      </c>
    </row>
    <row r="19" spans="2:5" ht="13.8" x14ac:dyDescent="0.25">
      <c r="B19" s="120">
        <v>12</v>
      </c>
      <c r="C19" s="53" t="s">
        <v>111</v>
      </c>
      <c r="D19" s="54" t="s">
        <v>112</v>
      </c>
      <c r="E19" s="54" t="s">
        <v>112</v>
      </c>
    </row>
    <row r="20" spans="2:5" ht="13.8" x14ac:dyDescent="0.25">
      <c r="B20" s="120">
        <v>13</v>
      </c>
      <c r="C20" s="53" t="s">
        <v>113</v>
      </c>
      <c r="D20" s="57">
        <v>46493</v>
      </c>
      <c r="E20" s="57">
        <v>46493</v>
      </c>
    </row>
    <row r="21" spans="2:5" ht="13.8" x14ac:dyDescent="0.25">
      <c r="B21" s="120">
        <v>14</v>
      </c>
      <c r="C21" s="53" t="s">
        <v>114</v>
      </c>
      <c r="D21" s="54" t="s">
        <v>115</v>
      </c>
      <c r="E21" s="54" t="s">
        <v>115</v>
      </c>
    </row>
    <row r="22" spans="2:5" ht="69" x14ac:dyDescent="0.25">
      <c r="B22" s="120">
        <v>15</v>
      </c>
      <c r="C22" s="53" t="s">
        <v>116</v>
      </c>
      <c r="D22" s="54" t="s">
        <v>64</v>
      </c>
      <c r="E22" s="54" t="s">
        <v>64</v>
      </c>
    </row>
    <row r="23" spans="2:5" ht="27.6" x14ac:dyDescent="0.25">
      <c r="B23" s="120">
        <v>16</v>
      </c>
      <c r="C23" s="53" t="s">
        <v>117</v>
      </c>
      <c r="D23" s="54" t="s">
        <v>64</v>
      </c>
      <c r="E23" s="54" t="s">
        <v>64</v>
      </c>
    </row>
    <row r="24" spans="2:5" ht="27.6" x14ac:dyDescent="0.25">
      <c r="B24" s="120">
        <v>17</v>
      </c>
      <c r="C24" s="53" t="s">
        <v>118</v>
      </c>
      <c r="D24" s="54" t="s">
        <v>119</v>
      </c>
      <c r="E24" s="54" t="s">
        <v>119</v>
      </c>
    </row>
    <row r="25" spans="2:5" ht="27.6" x14ac:dyDescent="0.25">
      <c r="B25" s="120">
        <v>18</v>
      </c>
      <c r="C25" s="53" t="s">
        <v>120</v>
      </c>
      <c r="D25" s="54" t="s">
        <v>121</v>
      </c>
      <c r="E25" s="54" t="s">
        <v>121</v>
      </c>
    </row>
    <row r="26" spans="2:5" ht="27.6" x14ac:dyDescent="0.25">
      <c r="B26" s="120">
        <v>19</v>
      </c>
      <c r="C26" s="53" t="s">
        <v>122</v>
      </c>
      <c r="D26" s="54" t="s">
        <v>115</v>
      </c>
      <c r="E26" s="54" t="s">
        <v>115</v>
      </c>
    </row>
    <row r="27" spans="2:5" ht="41.4" x14ac:dyDescent="0.25">
      <c r="B27" s="120">
        <v>20</v>
      </c>
      <c r="C27" s="53" t="s">
        <v>123</v>
      </c>
      <c r="D27" s="54" t="s">
        <v>124</v>
      </c>
      <c r="E27" s="54" t="s">
        <v>124</v>
      </c>
    </row>
    <row r="28" spans="2:5" ht="55.2" x14ac:dyDescent="0.25">
      <c r="B28" s="120">
        <v>21</v>
      </c>
      <c r="C28" s="53" t="s">
        <v>125</v>
      </c>
      <c r="D28" s="54" t="s">
        <v>115</v>
      </c>
      <c r="E28" s="54" t="s">
        <v>115</v>
      </c>
    </row>
    <row r="29" spans="2:5" ht="13.8" x14ac:dyDescent="0.25">
      <c r="B29" s="120">
        <v>22</v>
      </c>
      <c r="C29" s="53" t="s">
        <v>126</v>
      </c>
      <c r="D29" s="54" t="s">
        <v>127</v>
      </c>
      <c r="E29" s="54" t="s">
        <v>127</v>
      </c>
    </row>
    <row r="30" spans="2:5" ht="27.6" x14ac:dyDescent="0.25">
      <c r="B30" s="120">
        <v>23</v>
      </c>
      <c r="C30" s="53" t="s">
        <v>128</v>
      </c>
      <c r="D30" s="54" t="s">
        <v>129</v>
      </c>
      <c r="E30" s="54" t="s">
        <v>129</v>
      </c>
    </row>
    <row r="31" spans="2:5" ht="13.8" x14ac:dyDescent="0.25">
      <c r="B31" s="120">
        <v>24</v>
      </c>
      <c r="C31" s="53" t="s">
        <v>130</v>
      </c>
      <c r="D31" s="54" t="s">
        <v>64</v>
      </c>
      <c r="E31" s="54" t="s">
        <v>64</v>
      </c>
    </row>
    <row r="32" spans="2:5" ht="27.6" x14ac:dyDescent="0.25">
      <c r="B32" s="120">
        <v>25</v>
      </c>
      <c r="C32" s="53" t="s">
        <v>131</v>
      </c>
      <c r="D32" s="54" t="s">
        <v>64</v>
      </c>
      <c r="E32" s="54" t="s">
        <v>64</v>
      </c>
    </row>
    <row r="33" spans="2:5" ht="13.8" x14ac:dyDescent="0.25">
      <c r="B33" s="120">
        <v>26</v>
      </c>
      <c r="C33" s="53" t="s">
        <v>132</v>
      </c>
      <c r="D33" s="54" t="s">
        <v>64</v>
      </c>
      <c r="E33" s="54" t="s">
        <v>64</v>
      </c>
    </row>
    <row r="34" spans="2:5" ht="27.6" x14ac:dyDescent="0.25">
      <c r="B34" s="120">
        <v>27</v>
      </c>
      <c r="C34" s="53" t="s">
        <v>133</v>
      </c>
      <c r="D34" s="54" t="s">
        <v>64</v>
      </c>
      <c r="E34" s="54" t="s">
        <v>64</v>
      </c>
    </row>
    <row r="35" spans="2:5" ht="41.4" x14ac:dyDescent="0.25">
      <c r="B35" s="120">
        <v>28</v>
      </c>
      <c r="C35" s="53" t="s">
        <v>134</v>
      </c>
      <c r="D35" s="54" t="s">
        <v>64</v>
      </c>
      <c r="E35" s="54" t="s">
        <v>64</v>
      </c>
    </row>
    <row r="36" spans="2:5" ht="41.4" x14ac:dyDescent="0.25">
      <c r="B36" s="120">
        <v>29</v>
      </c>
      <c r="C36" s="53" t="s">
        <v>135</v>
      </c>
      <c r="D36" s="54" t="s">
        <v>64</v>
      </c>
      <c r="E36" s="54" t="s">
        <v>64</v>
      </c>
    </row>
    <row r="37" spans="2:5" ht="27.6" x14ac:dyDescent="0.25">
      <c r="B37" s="120">
        <v>30</v>
      </c>
      <c r="C37" s="53" t="s">
        <v>136</v>
      </c>
      <c r="D37" s="54" t="s">
        <v>137</v>
      </c>
      <c r="E37" s="54" t="s">
        <v>137</v>
      </c>
    </row>
    <row r="38" spans="2:5" ht="41.4" x14ac:dyDescent="0.25">
      <c r="B38" s="120">
        <v>31</v>
      </c>
      <c r="C38" s="53" t="s">
        <v>138</v>
      </c>
      <c r="D38" s="54" t="s">
        <v>139</v>
      </c>
      <c r="E38" s="54" t="s">
        <v>139</v>
      </c>
    </row>
    <row r="39" spans="2:5" ht="41.4" x14ac:dyDescent="0.25">
      <c r="B39" s="120">
        <v>32</v>
      </c>
      <c r="C39" s="53" t="s">
        <v>140</v>
      </c>
      <c r="D39" s="54" t="s">
        <v>141</v>
      </c>
      <c r="E39" s="54" t="s">
        <v>141</v>
      </c>
    </row>
    <row r="40" spans="2:5" ht="27.6" x14ac:dyDescent="0.25">
      <c r="B40" s="120">
        <v>33</v>
      </c>
      <c r="C40" s="53" t="s">
        <v>142</v>
      </c>
      <c r="D40" s="54" t="s">
        <v>143</v>
      </c>
      <c r="E40" s="54" t="s">
        <v>143</v>
      </c>
    </row>
    <row r="41" spans="2:5" ht="13.8" x14ac:dyDescent="0.25">
      <c r="B41" s="120" t="s">
        <v>144</v>
      </c>
      <c r="C41" s="53" t="s">
        <v>145</v>
      </c>
      <c r="D41" s="54" t="s">
        <v>146</v>
      </c>
      <c r="E41" s="54" t="s">
        <v>146</v>
      </c>
    </row>
    <row r="42" spans="2:5" ht="110.4" x14ac:dyDescent="0.25">
      <c r="B42" s="120">
        <v>35</v>
      </c>
      <c r="C42" s="53" t="s">
        <v>147</v>
      </c>
      <c r="D42" s="54" t="s">
        <v>148</v>
      </c>
      <c r="E42" s="54" t="s">
        <v>148</v>
      </c>
    </row>
    <row r="43" spans="2:5" ht="55.2" x14ac:dyDescent="0.25">
      <c r="B43" s="120">
        <v>36</v>
      </c>
      <c r="C43" s="53" t="s">
        <v>149</v>
      </c>
      <c r="D43" s="54" t="s">
        <v>115</v>
      </c>
      <c r="E43" s="54" t="s">
        <v>115</v>
      </c>
    </row>
    <row r="44" spans="2:5" ht="27.6" x14ac:dyDescent="0.25">
      <c r="B44" s="121">
        <v>37</v>
      </c>
      <c r="C44" s="58" t="s">
        <v>150</v>
      </c>
      <c r="D44" s="59" t="s">
        <v>64</v>
      </c>
      <c r="E44" s="59" t="s">
        <v>64</v>
      </c>
    </row>
    <row r="45" spans="2:5" ht="13.8" x14ac:dyDescent="0.25"/>
    <row r="46" spans="2:5" ht="13.8" x14ac:dyDescent="0.25">
      <c r="B46" s="25" t="s">
        <v>63</v>
      </c>
      <c r="C46" s="100" t="s">
        <v>64</v>
      </c>
      <c r="D46" s="100"/>
      <c r="E46" s="100"/>
    </row>
    <row r="47" spans="2:5" ht="13.8" x14ac:dyDescent="0.25">
      <c r="B47" s="23"/>
      <c r="C47" s="100"/>
      <c r="D47" s="100"/>
      <c r="E47" s="100"/>
    </row>
    <row r="48" spans="2:5" ht="13.8" hidden="1" x14ac:dyDescent="0.25">
      <c r="B48" s="23"/>
      <c r="C48" s="100"/>
      <c r="D48" s="100"/>
      <c r="E48" s="100"/>
    </row>
    <row r="49" ht="13.8" hidden="1" x14ac:dyDescent="0.25"/>
    <row r="50" ht="13.8" hidden="1" x14ac:dyDescent="0.25"/>
    <row r="51" ht="13.8" hidden="1" x14ac:dyDescent="0.25"/>
    <row r="52" ht="13.8" hidden="1" x14ac:dyDescent="0.25"/>
    <row r="53" ht="13.8" hidden="1" x14ac:dyDescent="0.25"/>
    <row r="54" ht="13.8" hidden="1" x14ac:dyDescent="0.25"/>
    <row r="55" ht="13.8" hidden="1" x14ac:dyDescent="0.25"/>
    <row r="56" ht="13.8" hidden="1" x14ac:dyDescent="0.25"/>
    <row r="57" ht="13.8" hidden="1" x14ac:dyDescent="0.25"/>
    <row r="58" ht="13.8" hidden="1" x14ac:dyDescent="0.25"/>
    <row r="59" ht="13.8" hidden="1" x14ac:dyDescent="0.25"/>
    <row r="60" ht="13.8" hidden="1" x14ac:dyDescent="0.25"/>
    <row r="61" ht="13.8" x14ac:dyDescent="0.25"/>
    <row r="62" ht="13.8" x14ac:dyDescent="0.25"/>
    <row r="63" ht="13.8" x14ac:dyDescent="0.25"/>
    <row r="64" ht="13.8" x14ac:dyDescent="0.25"/>
    <row r="65" ht="13.8" x14ac:dyDescent="0.25"/>
    <row r="66" ht="13.8" x14ac:dyDescent="0.25"/>
    <row r="67" ht="13.8" x14ac:dyDescent="0.25"/>
    <row r="68" ht="0" hidden="1" customHeight="1" x14ac:dyDescent="0.25"/>
    <row r="69" ht="0" hidden="1" customHeight="1" x14ac:dyDescent="0.25"/>
  </sheetData>
  <mergeCells count="3">
    <mergeCell ref="C46:E48"/>
    <mergeCell ref="C2:E2"/>
    <mergeCell ref="C3:E4"/>
  </mergeCells>
  <hyperlinks>
    <hyperlink ref="F1" location="Índice!A1" display="ÍNDICE" xr:uid="{0AF64856-669F-42D0-B0A5-6C0EAD52F13D}"/>
  </hyperlinks>
  <pageMargins left="0.511811024" right="0.511811024" top="0.78740157499999996" bottom="0.78740157499999996" header="0.31496062000000002" footer="0.31496062000000002"/>
  <pageSetup paperSize="9" scale="74" orientation="portrait" r:id="rId1"/>
  <headerFooter>
    <oddHeader>&amp;R&amp;"Calibri"&amp;10&amp;K317100Classificação: Pública&amp;1#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01C82-2C18-497E-8CE7-D3515A6DA158}">
  <dimension ref="A1:J112"/>
  <sheetViews>
    <sheetView showGridLines="0" zoomScaleNormal="100" workbookViewId="0">
      <selection activeCell="F1" sqref="F1"/>
    </sheetView>
  </sheetViews>
  <sheetFormatPr defaultColWidth="0" defaultRowHeight="13.8" zeroHeight="1" x14ac:dyDescent="0.25"/>
  <cols>
    <col min="1" max="1" width="8.7265625" customWidth="1"/>
    <col min="2" max="2" width="11.81640625" customWidth="1"/>
    <col min="3" max="3" width="44.26953125" customWidth="1"/>
    <col min="4" max="4" width="15.7265625" customWidth="1"/>
    <col min="5" max="5" width="13" style="5" customWidth="1"/>
    <col min="6" max="6" width="8.7265625" customWidth="1"/>
    <col min="7" max="10" width="0" hidden="1" customWidth="1"/>
    <col min="11" max="16384" width="8.7265625" hidden="1"/>
  </cols>
  <sheetData>
    <row r="1" spans="2:7" x14ac:dyDescent="0.25">
      <c r="F1" s="3" t="s">
        <v>10</v>
      </c>
    </row>
    <row r="2" spans="2:7" x14ac:dyDescent="0.25">
      <c r="C2" s="99" t="s">
        <v>0</v>
      </c>
      <c r="D2" s="99"/>
      <c r="E2" s="99"/>
    </row>
    <row r="3" spans="2:7" ht="27.6" customHeight="1" x14ac:dyDescent="0.25">
      <c r="C3" s="101" t="str">
        <f>Índice!B14&amp;" - "&amp;Índice!C14</f>
        <v>CC1 - Composição do Patrimônio de Referência (PR)</v>
      </c>
      <c r="D3" s="101"/>
      <c r="E3" s="101"/>
    </row>
    <row r="4" spans="2:7" x14ac:dyDescent="0.25">
      <c r="C4" s="101" t="str">
        <f>Índice!D4</f>
        <v>4T2020</v>
      </c>
      <c r="D4" s="101"/>
      <c r="E4" s="101"/>
      <c r="F4" s="67"/>
      <c r="G4" s="67"/>
    </row>
    <row r="5" spans="2:7" x14ac:dyDescent="0.25"/>
    <row r="6" spans="2:7" x14ac:dyDescent="0.25"/>
    <row r="7" spans="2:7" x14ac:dyDescent="0.25">
      <c r="B7" s="122" t="s">
        <v>20</v>
      </c>
      <c r="D7" s="61"/>
      <c r="E7" s="123">
        <v>44196</v>
      </c>
    </row>
    <row r="8" spans="2:7" ht="13.8" customHeight="1" x14ac:dyDescent="0.25">
      <c r="B8" s="124" t="s">
        <v>151</v>
      </c>
      <c r="C8" s="65"/>
      <c r="D8" s="65"/>
      <c r="E8" s="65"/>
    </row>
    <row r="9" spans="2:7" x14ac:dyDescent="0.25">
      <c r="B9" s="110">
        <v>1</v>
      </c>
      <c r="C9" s="125" t="s">
        <v>152</v>
      </c>
      <c r="D9" s="62">
        <v>4175.2221214600004</v>
      </c>
      <c r="E9" s="63" t="s">
        <v>251</v>
      </c>
    </row>
    <row r="10" spans="2:7" x14ac:dyDescent="0.25">
      <c r="B10" s="110">
        <v>2</v>
      </c>
      <c r="C10" s="125" t="s">
        <v>153</v>
      </c>
      <c r="D10" s="62">
        <v>958.65500000000009</v>
      </c>
      <c r="E10" s="63" t="s">
        <v>252</v>
      </c>
    </row>
    <row r="11" spans="2:7" x14ac:dyDescent="0.25">
      <c r="B11" s="110">
        <v>3</v>
      </c>
      <c r="C11" s="125" t="s">
        <v>154</v>
      </c>
      <c r="D11" s="62">
        <v>183.59098025999998</v>
      </c>
      <c r="E11" s="63" t="s">
        <v>253</v>
      </c>
    </row>
    <row r="12" spans="2:7" ht="27.6" x14ac:dyDescent="0.25">
      <c r="B12" s="110">
        <v>4</v>
      </c>
      <c r="C12" s="125" t="s">
        <v>155</v>
      </c>
      <c r="D12" s="62">
        <v>0</v>
      </c>
      <c r="E12" s="63">
        <v>0</v>
      </c>
    </row>
    <row r="13" spans="2:7" ht="41.4" x14ac:dyDescent="0.25">
      <c r="B13" s="110">
        <v>5</v>
      </c>
      <c r="C13" s="125" t="s">
        <v>156</v>
      </c>
      <c r="D13" s="62">
        <v>0</v>
      </c>
      <c r="E13" s="63">
        <v>0</v>
      </c>
    </row>
    <row r="14" spans="2:7" x14ac:dyDescent="0.25">
      <c r="B14" s="110">
        <v>6</v>
      </c>
      <c r="C14" s="125" t="s">
        <v>157</v>
      </c>
      <c r="D14" s="62">
        <v>5317.46810172</v>
      </c>
      <c r="E14" s="63">
        <v>0</v>
      </c>
    </row>
    <row r="15" spans="2:7" ht="13.8" customHeight="1" x14ac:dyDescent="0.25">
      <c r="B15" s="124" t="s">
        <v>158</v>
      </c>
      <c r="C15" s="65"/>
      <c r="D15" s="65"/>
      <c r="E15" s="65"/>
    </row>
    <row r="16" spans="2:7" ht="27.6" x14ac:dyDescent="0.25">
      <c r="B16" s="110">
        <v>7</v>
      </c>
      <c r="C16" s="125" t="s">
        <v>159</v>
      </c>
      <c r="D16" s="62">
        <v>0</v>
      </c>
      <c r="E16" s="63">
        <v>0</v>
      </c>
    </row>
    <row r="17" spans="2:5" ht="27.6" x14ac:dyDescent="0.25">
      <c r="B17" s="110">
        <v>8</v>
      </c>
      <c r="C17" s="125" t="s">
        <v>160</v>
      </c>
      <c r="D17" s="62">
        <v>38.517422340000003</v>
      </c>
      <c r="E17" s="63" t="s">
        <v>254</v>
      </c>
    </row>
    <row r="18" spans="2:5" x14ac:dyDescent="0.25">
      <c r="B18" s="110">
        <v>9</v>
      </c>
      <c r="C18" s="125" t="s">
        <v>161</v>
      </c>
      <c r="D18" s="62">
        <v>57.251473559999994</v>
      </c>
      <c r="E18" s="63" t="s">
        <v>255</v>
      </c>
    </row>
    <row r="19" spans="2:5" ht="69" x14ac:dyDescent="0.25">
      <c r="B19" s="110">
        <v>10</v>
      </c>
      <c r="C19" s="125" t="s">
        <v>162</v>
      </c>
      <c r="D19" s="62">
        <v>1159.1870235199999</v>
      </c>
      <c r="E19" s="63">
        <v>0</v>
      </c>
    </row>
    <row r="20" spans="2:5" ht="69" x14ac:dyDescent="0.25">
      <c r="B20" s="110">
        <v>11</v>
      </c>
      <c r="C20" s="125" t="s">
        <v>163</v>
      </c>
      <c r="D20" s="62">
        <v>0</v>
      </c>
      <c r="E20" s="63">
        <v>0</v>
      </c>
    </row>
    <row r="21" spans="2:5" ht="27.6" x14ac:dyDescent="0.25">
      <c r="B21" s="110">
        <v>15</v>
      </c>
      <c r="C21" s="125" t="s">
        <v>164</v>
      </c>
      <c r="D21" s="62">
        <v>0</v>
      </c>
      <c r="E21" s="63">
        <v>0</v>
      </c>
    </row>
    <row r="22" spans="2:5" ht="55.2" x14ac:dyDescent="0.25">
      <c r="B22" s="110">
        <v>16</v>
      </c>
      <c r="C22" s="125" t="s">
        <v>165</v>
      </c>
      <c r="D22" s="62">
        <v>0</v>
      </c>
      <c r="E22" s="63">
        <v>0</v>
      </c>
    </row>
    <row r="23" spans="2:5" ht="138" x14ac:dyDescent="0.25">
      <c r="B23" s="110">
        <v>18</v>
      </c>
      <c r="C23" s="125" t="s">
        <v>166</v>
      </c>
      <c r="D23" s="62">
        <v>0</v>
      </c>
      <c r="E23" s="63">
        <v>0</v>
      </c>
    </row>
    <row r="24" spans="2:5" ht="151.80000000000001" x14ac:dyDescent="0.25">
      <c r="B24" s="110">
        <v>19</v>
      </c>
      <c r="C24" s="125" t="s">
        <v>167</v>
      </c>
      <c r="D24" s="62">
        <v>0</v>
      </c>
      <c r="E24" s="63" t="s">
        <v>254</v>
      </c>
    </row>
    <row r="25" spans="2:5" ht="82.8" x14ac:dyDescent="0.25">
      <c r="B25" s="110">
        <v>21</v>
      </c>
      <c r="C25" s="125" t="s">
        <v>168</v>
      </c>
      <c r="D25" s="62">
        <v>433.119016929</v>
      </c>
      <c r="E25" s="63">
        <v>0</v>
      </c>
    </row>
    <row r="26" spans="2:5" ht="41.4" x14ac:dyDescent="0.25">
      <c r="B26" s="110">
        <v>22</v>
      </c>
      <c r="C26" s="125" t="s">
        <v>169</v>
      </c>
      <c r="D26" s="62">
        <v>0</v>
      </c>
      <c r="E26" s="63">
        <v>0</v>
      </c>
    </row>
    <row r="27" spans="2:5" ht="124.2" x14ac:dyDescent="0.25">
      <c r="B27" s="110">
        <v>23</v>
      </c>
      <c r="C27" s="125" t="s">
        <v>170</v>
      </c>
      <c r="D27" s="62">
        <v>0</v>
      </c>
      <c r="E27" s="63">
        <v>0</v>
      </c>
    </row>
    <row r="28" spans="2:5" ht="55.2" x14ac:dyDescent="0.25">
      <c r="B28" s="110">
        <v>25</v>
      </c>
      <c r="C28" s="125" t="s">
        <v>171</v>
      </c>
      <c r="D28" s="62">
        <v>0</v>
      </c>
      <c r="E28" s="63">
        <v>0</v>
      </c>
    </row>
    <row r="29" spans="2:5" x14ac:dyDescent="0.25">
      <c r="B29" s="110">
        <v>26</v>
      </c>
      <c r="C29" s="125" t="s">
        <v>172</v>
      </c>
      <c r="D29" s="62">
        <v>0</v>
      </c>
      <c r="E29" s="63">
        <v>0</v>
      </c>
    </row>
    <row r="30" spans="2:5" x14ac:dyDescent="0.25">
      <c r="B30" s="110" t="s">
        <v>173</v>
      </c>
      <c r="C30" s="125" t="s">
        <v>174</v>
      </c>
      <c r="D30" s="62">
        <v>0</v>
      </c>
      <c r="E30" s="63">
        <v>0</v>
      </c>
    </row>
    <row r="31" spans="2:5" ht="69" x14ac:dyDescent="0.25">
      <c r="B31" s="110" t="s">
        <v>175</v>
      </c>
      <c r="C31" s="125" t="s">
        <v>176</v>
      </c>
      <c r="D31" s="62">
        <v>0</v>
      </c>
      <c r="E31" s="63">
        <v>0</v>
      </c>
    </row>
    <row r="32" spans="2:5" ht="69" x14ac:dyDescent="0.25">
      <c r="B32" s="110" t="s">
        <v>177</v>
      </c>
      <c r="C32" s="125" t="s">
        <v>178</v>
      </c>
      <c r="D32" s="62">
        <v>0</v>
      </c>
      <c r="E32" s="63">
        <v>0</v>
      </c>
    </row>
    <row r="33" spans="2:5" x14ac:dyDescent="0.25">
      <c r="B33" s="110" t="s">
        <v>179</v>
      </c>
      <c r="C33" s="125" t="s">
        <v>180</v>
      </c>
      <c r="D33" s="62">
        <v>0</v>
      </c>
      <c r="E33" s="63">
        <v>0</v>
      </c>
    </row>
    <row r="34" spans="2:5" x14ac:dyDescent="0.25">
      <c r="B34" s="110" t="s">
        <v>181</v>
      </c>
      <c r="C34" s="125" t="s">
        <v>182</v>
      </c>
      <c r="D34" s="62">
        <v>0</v>
      </c>
      <c r="E34" s="63">
        <v>0</v>
      </c>
    </row>
    <row r="35" spans="2:5" x14ac:dyDescent="0.25">
      <c r="B35" s="110" t="s">
        <v>183</v>
      </c>
      <c r="C35" s="125" t="s">
        <v>184</v>
      </c>
      <c r="D35" s="62">
        <v>0</v>
      </c>
      <c r="E35" s="63">
        <v>0</v>
      </c>
    </row>
    <row r="36" spans="2:5" ht="41.4" x14ac:dyDescent="0.25">
      <c r="B36" s="110" t="s">
        <v>185</v>
      </c>
      <c r="C36" s="125" t="s">
        <v>186</v>
      </c>
      <c r="D36" s="62">
        <v>0</v>
      </c>
      <c r="E36" s="63">
        <v>0</v>
      </c>
    </row>
    <row r="37" spans="2:5" ht="27.6" x14ac:dyDescent="0.25">
      <c r="B37" s="110" t="s">
        <v>187</v>
      </c>
      <c r="C37" s="125" t="s">
        <v>188</v>
      </c>
      <c r="D37" s="62">
        <v>0</v>
      </c>
      <c r="E37" s="63">
        <v>0</v>
      </c>
    </row>
    <row r="38" spans="2:5" ht="27.6" x14ac:dyDescent="0.25">
      <c r="B38" s="110" t="s">
        <v>189</v>
      </c>
      <c r="C38" s="125" t="s">
        <v>190</v>
      </c>
      <c r="D38" s="62">
        <v>0</v>
      </c>
      <c r="E38" s="63">
        <v>0</v>
      </c>
    </row>
    <row r="39" spans="2:5" ht="41.4" x14ac:dyDescent="0.25">
      <c r="B39" s="110" t="s">
        <v>191</v>
      </c>
      <c r="C39" s="125" t="s">
        <v>192</v>
      </c>
      <c r="D39" s="62">
        <v>0</v>
      </c>
      <c r="E39" s="63">
        <v>0</v>
      </c>
    </row>
    <row r="40" spans="2:5" ht="55.2" x14ac:dyDescent="0.25">
      <c r="B40" s="110">
        <v>27</v>
      </c>
      <c r="C40" s="125" t="s">
        <v>193</v>
      </c>
      <c r="D40" s="62">
        <v>0</v>
      </c>
      <c r="E40" s="63">
        <v>0</v>
      </c>
    </row>
    <row r="41" spans="2:5" x14ac:dyDescent="0.25">
      <c r="B41" s="110">
        <v>28</v>
      </c>
      <c r="C41" s="125" t="s">
        <v>194</v>
      </c>
      <c r="D41" s="62">
        <v>1688.0749363489999</v>
      </c>
      <c r="E41" s="63">
        <v>0</v>
      </c>
    </row>
    <row r="42" spans="2:5" x14ac:dyDescent="0.25">
      <c r="B42" s="110">
        <v>29</v>
      </c>
      <c r="C42" s="125" t="s">
        <v>39</v>
      </c>
      <c r="D42" s="62">
        <v>3629.3931653710001</v>
      </c>
      <c r="E42" s="63">
        <v>0</v>
      </c>
    </row>
    <row r="43" spans="2:5" x14ac:dyDescent="0.25">
      <c r="B43" s="124" t="s">
        <v>195</v>
      </c>
      <c r="C43" s="65"/>
      <c r="D43" s="65"/>
      <c r="E43" s="65"/>
    </row>
    <row r="44" spans="2:5" x14ac:dyDescent="0.25">
      <c r="B44" s="110">
        <v>30</v>
      </c>
      <c r="C44" s="125" t="s">
        <v>196</v>
      </c>
      <c r="D44" s="62">
        <v>0</v>
      </c>
      <c r="E44" s="63">
        <v>0</v>
      </c>
    </row>
    <row r="45" spans="2:5" ht="27.6" x14ac:dyDescent="0.25">
      <c r="B45" s="110">
        <v>31</v>
      </c>
      <c r="C45" s="125" t="s">
        <v>197</v>
      </c>
      <c r="D45" s="62">
        <v>0</v>
      </c>
      <c r="E45" s="63">
        <v>0</v>
      </c>
    </row>
    <row r="46" spans="2:5" ht="27.6" x14ac:dyDescent="0.25">
      <c r="B46" s="110">
        <v>32</v>
      </c>
      <c r="C46" s="125" t="s">
        <v>198</v>
      </c>
      <c r="D46" s="62">
        <v>0</v>
      </c>
      <c r="E46" s="63">
        <v>0</v>
      </c>
    </row>
    <row r="47" spans="2:5" ht="41.4" x14ac:dyDescent="0.25">
      <c r="B47" s="110">
        <v>33</v>
      </c>
      <c r="C47" s="126" t="s">
        <v>199</v>
      </c>
      <c r="D47" s="62">
        <v>0</v>
      </c>
      <c r="E47" s="63">
        <v>0</v>
      </c>
    </row>
    <row r="48" spans="2:5" ht="55.2" x14ac:dyDescent="0.25">
      <c r="B48" s="110">
        <v>34</v>
      </c>
      <c r="C48" s="126" t="s">
        <v>200</v>
      </c>
      <c r="D48" s="62">
        <v>0</v>
      </c>
      <c r="E48" s="63">
        <v>0</v>
      </c>
    </row>
    <row r="49" spans="2:5" ht="41.4" x14ac:dyDescent="0.25">
      <c r="B49" s="110">
        <v>35</v>
      </c>
      <c r="C49" s="126" t="s">
        <v>201</v>
      </c>
      <c r="D49" s="62">
        <v>0</v>
      </c>
      <c r="E49" s="63">
        <v>0</v>
      </c>
    </row>
    <row r="50" spans="2:5" ht="27.6" x14ac:dyDescent="0.25">
      <c r="B50" s="110">
        <v>36</v>
      </c>
      <c r="C50" s="126" t="s">
        <v>202</v>
      </c>
      <c r="D50" s="62">
        <v>0</v>
      </c>
      <c r="E50" s="63">
        <v>0</v>
      </c>
    </row>
    <row r="51" spans="2:5" ht="13.8" customHeight="1" x14ac:dyDescent="0.25">
      <c r="B51" s="124" t="s">
        <v>203</v>
      </c>
      <c r="C51" s="65"/>
      <c r="D51" s="65"/>
      <c r="E51" s="65"/>
    </row>
    <row r="52" spans="2:5" ht="55.2" x14ac:dyDescent="0.25">
      <c r="B52" s="110">
        <v>37</v>
      </c>
      <c r="C52" s="126" t="s">
        <v>204</v>
      </c>
      <c r="D52" s="62">
        <v>0</v>
      </c>
      <c r="E52" s="63">
        <v>0</v>
      </c>
    </row>
    <row r="53" spans="2:5" ht="96.6" x14ac:dyDescent="0.25">
      <c r="B53" s="110">
        <v>39</v>
      </c>
      <c r="C53" s="126" t="s">
        <v>205</v>
      </c>
      <c r="D53" s="62">
        <v>0</v>
      </c>
      <c r="E53" s="63">
        <v>0</v>
      </c>
    </row>
    <row r="54" spans="2:5" ht="55.2" x14ac:dyDescent="0.25">
      <c r="B54" s="110">
        <v>40</v>
      </c>
      <c r="C54" s="126" t="s">
        <v>206</v>
      </c>
      <c r="D54" s="62">
        <v>0</v>
      </c>
      <c r="E54" s="63">
        <v>0</v>
      </c>
    </row>
    <row r="55" spans="2:5" x14ac:dyDescent="0.25">
      <c r="B55" s="110">
        <v>41</v>
      </c>
      <c r="C55" s="126" t="s">
        <v>172</v>
      </c>
      <c r="D55" s="62">
        <v>0</v>
      </c>
      <c r="E55" s="63">
        <v>0</v>
      </c>
    </row>
    <row r="56" spans="2:5" ht="96.6" x14ac:dyDescent="0.25">
      <c r="B56" s="110" t="s">
        <v>207</v>
      </c>
      <c r="C56" s="126" t="s">
        <v>208</v>
      </c>
      <c r="D56" s="62">
        <v>0</v>
      </c>
      <c r="E56" s="63">
        <v>0</v>
      </c>
    </row>
    <row r="57" spans="2:5" ht="27.6" x14ac:dyDescent="0.25">
      <c r="B57" s="110" t="s">
        <v>209</v>
      </c>
      <c r="C57" s="126" t="s">
        <v>210</v>
      </c>
      <c r="D57" s="62">
        <v>0</v>
      </c>
      <c r="E57" s="63">
        <v>0</v>
      </c>
    </row>
    <row r="58" spans="2:5" ht="41.4" x14ac:dyDescent="0.25">
      <c r="B58" s="110" t="s">
        <v>211</v>
      </c>
      <c r="C58" s="126" t="s">
        <v>212</v>
      </c>
      <c r="D58" s="62">
        <v>0</v>
      </c>
      <c r="E58" s="63">
        <v>0</v>
      </c>
    </row>
    <row r="59" spans="2:5" ht="41.4" x14ac:dyDescent="0.25">
      <c r="B59" s="110">
        <v>42</v>
      </c>
      <c r="C59" s="126" t="s">
        <v>213</v>
      </c>
      <c r="D59" s="62">
        <v>0</v>
      </c>
      <c r="E59" s="63">
        <v>0</v>
      </c>
    </row>
    <row r="60" spans="2:5" ht="27.6" x14ac:dyDescent="0.25">
      <c r="B60" s="110">
        <v>43</v>
      </c>
      <c r="C60" s="126" t="s">
        <v>214</v>
      </c>
      <c r="D60" s="62">
        <v>0</v>
      </c>
      <c r="E60" s="63">
        <v>0</v>
      </c>
    </row>
    <row r="61" spans="2:5" x14ac:dyDescent="0.25">
      <c r="B61" s="110">
        <v>44</v>
      </c>
      <c r="C61" s="126" t="s">
        <v>215</v>
      </c>
      <c r="D61" s="62">
        <v>0</v>
      </c>
      <c r="E61" s="63">
        <v>0</v>
      </c>
    </row>
    <row r="62" spans="2:5" x14ac:dyDescent="0.25">
      <c r="B62" s="110">
        <v>45</v>
      </c>
      <c r="C62" s="126" t="s">
        <v>216</v>
      </c>
      <c r="D62" s="62">
        <v>3629.3931653710001</v>
      </c>
      <c r="E62" s="63">
        <v>0</v>
      </c>
    </row>
    <row r="63" spans="2:5" x14ac:dyDescent="0.25">
      <c r="B63" s="124" t="s">
        <v>217</v>
      </c>
      <c r="C63" s="65"/>
      <c r="D63" s="65"/>
      <c r="E63" s="65"/>
    </row>
    <row r="64" spans="2:5" x14ac:dyDescent="0.25">
      <c r="B64" s="110">
        <v>46</v>
      </c>
      <c r="C64" s="126" t="s">
        <v>218</v>
      </c>
      <c r="D64" s="62">
        <v>8.7842755199999996</v>
      </c>
      <c r="E64" s="63" t="s">
        <v>256</v>
      </c>
    </row>
    <row r="65" spans="2:5" ht="41.4" x14ac:dyDescent="0.25">
      <c r="B65" s="110">
        <v>47</v>
      </c>
      <c r="C65" s="126" t="s">
        <v>219</v>
      </c>
      <c r="D65" s="62">
        <v>0</v>
      </c>
      <c r="E65" s="63" t="s">
        <v>256</v>
      </c>
    </row>
    <row r="66" spans="2:5" ht="41.4" x14ac:dyDescent="0.25">
      <c r="B66" s="110">
        <v>48</v>
      </c>
      <c r="C66" s="126" t="s">
        <v>220</v>
      </c>
      <c r="D66" s="62">
        <v>0</v>
      </c>
      <c r="E66" s="63">
        <v>0</v>
      </c>
    </row>
    <row r="67" spans="2:5" ht="41.4" x14ac:dyDescent="0.25">
      <c r="B67" s="110">
        <v>49</v>
      </c>
      <c r="C67" s="126" t="s">
        <v>201</v>
      </c>
      <c r="D67" s="62">
        <v>0</v>
      </c>
      <c r="E67" s="63">
        <v>0</v>
      </c>
    </row>
    <row r="68" spans="2:5" x14ac:dyDescent="0.25">
      <c r="B68" s="110">
        <v>51</v>
      </c>
      <c r="C68" s="126" t="s">
        <v>221</v>
      </c>
      <c r="D68" s="62">
        <v>8.7842755199999996</v>
      </c>
      <c r="E68" s="63">
        <v>0</v>
      </c>
    </row>
    <row r="69" spans="2:5" ht="13.8" customHeight="1" x14ac:dyDescent="0.25">
      <c r="B69" s="124" t="s">
        <v>222</v>
      </c>
      <c r="C69" s="65"/>
      <c r="D69" s="65"/>
      <c r="E69" s="65"/>
    </row>
    <row r="70" spans="2:5" ht="55.2" x14ac:dyDescent="0.25">
      <c r="B70" s="110">
        <v>52</v>
      </c>
      <c r="C70" s="126" t="s">
        <v>223</v>
      </c>
      <c r="D70" s="62">
        <v>0</v>
      </c>
      <c r="E70" s="63">
        <v>0</v>
      </c>
    </row>
    <row r="71" spans="2:5" ht="124.2" x14ac:dyDescent="0.25">
      <c r="B71" s="110">
        <v>54</v>
      </c>
      <c r="C71" s="126" t="s">
        <v>224</v>
      </c>
      <c r="D71" s="62">
        <v>0</v>
      </c>
      <c r="E71" s="63">
        <v>0</v>
      </c>
    </row>
    <row r="72" spans="2:5" ht="82.8" x14ac:dyDescent="0.25">
      <c r="B72" s="110">
        <v>55</v>
      </c>
      <c r="C72" s="126" t="s">
        <v>225</v>
      </c>
      <c r="D72" s="62">
        <v>0</v>
      </c>
      <c r="E72" s="63">
        <v>0</v>
      </c>
    </row>
    <row r="73" spans="2:5" x14ac:dyDescent="0.25">
      <c r="B73" s="110">
        <v>56</v>
      </c>
      <c r="C73" s="126" t="s">
        <v>172</v>
      </c>
      <c r="D73" s="62">
        <v>0</v>
      </c>
      <c r="E73" s="63">
        <v>0</v>
      </c>
    </row>
    <row r="74" spans="2:5" ht="110.4" x14ac:dyDescent="0.25">
      <c r="B74" s="110" t="s">
        <v>226</v>
      </c>
      <c r="C74" s="126" t="s">
        <v>227</v>
      </c>
      <c r="D74" s="62">
        <v>0</v>
      </c>
      <c r="E74" s="63">
        <v>0</v>
      </c>
    </row>
    <row r="75" spans="2:5" x14ac:dyDescent="0.25">
      <c r="B75" s="110" t="s">
        <v>228</v>
      </c>
      <c r="C75" s="126" t="s">
        <v>229</v>
      </c>
      <c r="D75" s="62">
        <v>0</v>
      </c>
      <c r="E75" s="63">
        <v>0</v>
      </c>
    </row>
    <row r="76" spans="2:5" ht="27.6" x14ac:dyDescent="0.25">
      <c r="B76" s="110" t="s">
        <v>230</v>
      </c>
      <c r="C76" s="126" t="s">
        <v>231</v>
      </c>
      <c r="D76" s="62">
        <v>0</v>
      </c>
      <c r="E76" s="63">
        <v>0</v>
      </c>
    </row>
    <row r="77" spans="2:5" x14ac:dyDescent="0.25">
      <c r="B77" s="110">
        <v>57</v>
      </c>
      <c r="C77" s="126" t="s">
        <v>232</v>
      </c>
      <c r="D77" s="62">
        <v>0</v>
      </c>
      <c r="E77" s="63">
        <v>0</v>
      </c>
    </row>
    <row r="78" spans="2:5" x14ac:dyDescent="0.25">
      <c r="B78" s="110">
        <v>58</v>
      </c>
      <c r="C78" s="126" t="s">
        <v>100</v>
      </c>
      <c r="D78" s="62">
        <v>8.7842755199999996</v>
      </c>
      <c r="E78" s="63">
        <v>0</v>
      </c>
    </row>
    <row r="79" spans="2:5" x14ac:dyDescent="0.25">
      <c r="B79" s="110">
        <v>59</v>
      </c>
      <c r="C79" s="126" t="s">
        <v>41</v>
      </c>
      <c r="D79" s="62">
        <v>3638.1774408910005</v>
      </c>
      <c r="E79" s="63">
        <v>0</v>
      </c>
    </row>
    <row r="80" spans="2:5" x14ac:dyDescent="0.25">
      <c r="B80" s="110">
        <v>60</v>
      </c>
      <c r="C80" s="126" t="s">
        <v>233</v>
      </c>
      <c r="D80" s="62">
        <v>22925.662687623611</v>
      </c>
      <c r="E80" s="63">
        <v>0</v>
      </c>
    </row>
    <row r="81" spans="2:5" ht="13.8" customHeight="1" x14ac:dyDescent="0.25">
      <c r="B81" s="124" t="s">
        <v>234</v>
      </c>
      <c r="C81" s="65"/>
      <c r="D81" s="65"/>
      <c r="E81" s="65"/>
    </row>
    <row r="82" spans="2:5" x14ac:dyDescent="0.25">
      <c r="B82" s="110">
        <v>61</v>
      </c>
      <c r="C82" s="126" t="s">
        <v>45</v>
      </c>
      <c r="D82" s="64">
        <v>0.15831137423697345</v>
      </c>
      <c r="E82" s="63">
        <v>0</v>
      </c>
    </row>
    <row r="83" spans="2:5" x14ac:dyDescent="0.25">
      <c r="B83" s="110">
        <v>62</v>
      </c>
      <c r="C83" s="126" t="s">
        <v>235</v>
      </c>
      <c r="D83" s="64">
        <v>0.15831137423697345</v>
      </c>
      <c r="E83" s="63">
        <v>0</v>
      </c>
    </row>
    <row r="84" spans="2:5" x14ac:dyDescent="0.25">
      <c r="B84" s="110">
        <v>63</v>
      </c>
      <c r="C84" s="126" t="s">
        <v>236</v>
      </c>
      <c r="D84" s="64">
        <v>0.15869453766564687</v>
      </c>
      <c r="E84" s="63">
        <v>0</v>
      </c>
    </row>
    <row r="85" spans="2:5" ht="27.6" x14ac:dyDescent="0.25">
      <c r="B85" s="110">
        <v>64</v>
      </c>
      <c r="C85" s="126" t="s">
        <v>237</v>
      </c>
      <c r="D85" s="64">
        <v>4.4999999999999998E-2</v>
      </c>
      <c r="E85" s="63">
        <v>0</v>
      </c>
    </row>
    <row r="86" spans="2:5" ht="27.6" x14ac:dyDescent="0.25">
      <c r="B86" s="110">
        <v>65</v>
      </c>
      <c r="C86" s="126" t="s">
        <v>238</v>
      </c>
      <c r="D86" s="64">
        <v>2.5000000000000008E-2</v>
      </c>
      <c r="E86" s="63">
        <v>0</v>
      </c>
    </row>
    <row r="87" spans="2:5" x14ac:dyDescent="0.25">
      <c r="B87" s="110">
        <v>66</v>
      </c>
      <c r="C87" s="126" t="s">
        <v>239</v>
      </c>
      <c r="D87" s="64">
        <v>0</v>
      </c>
      <c r="E87" s="63">
        <v>0</v>
      </c>
    </row>
    <row r="88" spans="2:5" ht="27.6" x14ac:dyDescent="0.25">
      <c r="B88" s="110">
        <v>67</v>
      </c>
      <c r="C88" s="126" t="s">
        <v>240</v>
      </c>
      <c r="D88" s="64">
        <v>0</v>
      </c>
      <c r="E88" s="63">
        <v>0</v>
      </c>
    </row>
    <row r="89" spans="2:5" ht="41.4" x14ac:dyDescent="0.25">
      <c r="B89" s="110">
        <v>68</v>
      </c>
      <c r="C89" s="126" t="s">
        <v>241</v>
      </c>
      <c r="D89" s="64">
        <v>0</v>
      </c>
      <c r="E89" s="63">
        <v>0</v>
      </c>
    </row>
    <row r="90" spans="2:5" ht="13.8" customHeight="1" x14ac:dyDescent="0.25">
      <c r="B90" s="124" t="s">
        <v>242</v>
      </c>
      <c r="C90" s="65"/>
      <c r="D90" s="65"/>
      <c r="E90" s="65"/>
    </row>
    <row r="91" spans="2:5" ht="110.4" x14ac:dyDescent="0.25">
      <c r="B91" s="110">
        <v>72</v>
      </c>
      <c r="C91" s="126" t="s">
        <v>243</v>
      </c>
      <c r="D91" s="62">
        <v>0</v>
      </c>
      <c r="E91" s="63">
        <v>0</v>
      </c>
    </row>
    <row r="92" spans="2:5" ht="110.4" x14ac:dyDescent="0.25">
      <c r="B92" s="110">
        <v>73</v>
      </c>
      <c r="C92" s="126" t="s">
        <v>244</v>
      </c>
      <c r="D92" s="62">
        <v>0</v>
      </c>
      <c r="E92" s="63">
        <v>0</v>
      </c>
    </row>
    <row r="93" spans="2:5" ht="55.2" x14ac:dyDescent="0.25">
      <c r="B93" s="110">
        <v>75</v>
      </c>
      <c r="C93" s="126" t="s">
        <v>245</v>
      </c>
      <c r="D93" s="62">
        <v>0</v>
      </c>
      <c r="E93" s="63">
        <v>0</v>
      </c>
    </row>
    <row r="94" spans="2:5" ht="34.200000000000003" customHeight="1" x14ac:dyDescent="0.25">
      <c r="B94" s="103" t="s">
        <v>246</v>
      </c>
      <c r="C94" s="103"/>
      <c r="D94" s="103"/>
      <c r="E94" s="103"/>
    </row>
    <row r="95" spans="2:5" ht="41.4" x14ac:dyDescent="0.25">
      <c r="B95" s="110">
        <v>82</v>
      </c>
      <c r="C95" s="126" t="s">
        <v>247</v>
      </c>
      <c r="D95" s="62">
        <v>0</v>
      </c>
      <c r="E95" s="63">
        <v>0</v>
      </c>
    </row>
    <row r="96" spans="2:5" ht="27.6" x14ac:dyDescent="0.25">
      <c r="B96" s="110">
        <v>83</v>
      </c>
      <c r="C96" s="126" t="s">
        <v>248</v>
      </c>
      <c r="D96" s="62">
        <v>0</v>
      </c>
      <c r="E96" s="63">
        <v>0</v>
      </c>
    </row>
    <row r="97" spans="2:5" ht="41.4" x14ac:dyDescent="0.25">
      <c r="B97" s="110">
        <v>84</v>
      </c>
      <c r="C97" s="126" t="s">
        <v>249</v>
      </c>
      <c r="D97" s="62">
        <v>0</v>
      </c>
      <c r="E97" s="63">
        <v>0</v>
      </c>
    </row>
    <row r="98" spans="2:5" ht="27.6" x14ac:dyDescent="0.25">
      <c r="B98" s="110">
        <v>85</v>
      </c>
      <c r="C98" s="126" t="s">
        <v>250</v>
      </c>
      <c r="D98" s="62">
        <v>0</v>
      </c>
      <c r="E98" s="63">
        <v>0</v>
      </c>
    </row>
    <row r="99" spans="2:5" x14ac:dyDescent="0.25"/>
    <row r="100" spans="2:5" x14ac:dyDescent="0.25"/>
    <row r="101" spans="2:5" x14ac:dyDescent="0.25"/>
    <row r="102" spans="2:5" x14ac:dyDescent="0.25">
      <c r="B102" s="25" t="s">
        <v>63</v>
      </c>
      <c r="C102" s="66" t="s">
        <v>64</v>
      </c>
      <c r="D102" s="66"/>
      <c r="E102" s="68"/>
    </row>
    <row r="103" spans="2:5" x14ac:dyDescent="0.25">
      <c r="B103" s="23"/>
      <c r="C103" s="66"/>
      <c r="D103" s="66"/>
      <c r="E103" s="68"/>
    </row>
    <row r="104" spans="2:5" x14ac:dyDescent="0.25">
      <c r="B104" s="23"/>
      <c r="C104" s="66"/>
      <c r="D104" s="66"/>
      <c r="E104" s="68"/>
    </row>
    <row r="105" spans="2:5" x14ac:dyDescent="0.25"/>
    <row r="106" spans="2:5" x14ac:dyDescent="0.25"/>
    <row r="107" spans="2:5" x14ac:dyDescent="0.25"/>
    <row r="108" spans="2:5" x14ac:dyDescent="0.25"/>
    <row r="109" spans="2:5" x14ac:dyDescent="0.25"/>
    <row r="110" spans="2:5" x14ac:dyDescent="0.25"/>
    <row r="111" spans="2:5" x14ac:dyDescent="0.25"/>
    <row r="112" spans="2:5" x14ac:dyDescent="0.25"/>
  </sheetData>
  <mergeCells count="4">
    <mergeCell ref="B94:E94"/>
    <mergeCell ref="C3:E3"/>
    <mergeCell ref="C2:E2"/>
    <mergeCell ref="C4:E4"/>
  </mergeCells>
  <hyperlinks>
    <hyperlink ref="F1" location="Índice!A1" display="ÍNDICE" xr:uid="{79036CB6-9247-49EB-887F-FF2F5470A175}"/>
  </hyperlinks>
  <pageMargins left="0.511811024" right="0.511811024" top="0.78740157499999996" bottom="0.78740157499999996" header="0.31496062000000002" footer="0.31496062000000002"/>
  <pageSetup paperSize="9" scale="80" orientation="portrait" verticalDpi="0" r:id="rId1"/>
  <headerFooter>
    <oddHeader>&amp;R&amp;"Calibri"&amp;10&amp;K317100Classificação: Pública&amp;1#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FD2E9-BD0B-4CAE-8BFA-9577B2B8B4F5}">
  <dimension ref="A1:J66"/>
  <sheetViews>
    <sheetView showGridLines="0" zoomScaleNormal="100" workbookViewId="0">
      <selection activeCell="G1" sqref="G1"/>
    </sheetView>
  </sheetViews>
  <sheetFormatPr defaultColWidth="0" defaultRowHeight="13.8" zeroHeight="1" x14ac:dyDescent="0.25"/>
  <cols>
    <col min="1" max="1" width="8.7265625" customWidth="1"/>
    <col min="2" max="2" width="43.1796875" customWidth="1"/>
    <col min="3" max="5" width="17.54296875" customWidth="1"/>
    <col min="6" max="6" width="10.26953125" bestFit="1" customWidth="1"/>
    <col min="7" max="7" width="8.7265625" customWidth="1"/>
    <col min="8" max="10" width="0" hidden="1" customWidth="1"/>
    <col min="11" max="16384" width="8.7265625" hidden="1"/>
  </cols>
  <sheetData>
    <row r="1" spans="2:7" x14ac:dyDescent="0.25">
      <c r="G1" s="3" t="s">
        <v>10</v>
      </c>
    </row>
    <row r="2" spans="2:7" x14ac:dyDescent="0.25">
      <c r="B2" s="99" t="s">
        <v>0</v>
      </c>
      <c r="C2" s="99"/>
      <c r="D2" s="99"/>
      <c r="E2" s="99"/>
      <c r="F2" s="99"/>
    </row>
    <row r="3" spans="2:7" ht="13.8" customHeight="1" x14ac:dyDescent="0.25">
      <c r="B3" s="101" t="str">
        <f>Índice!B15&amp;" - "&amp;Índice!C15</f>
        <v>CC2 - Conciliação do Patrimônio de Referência (PR) com o balanço patrimonial.</v>
      </c>
      <c r="C3" s="101"/>
      <c r="D3" s="101"/>
      <c r="E3" s="101"/>
      <c r="F3" s="101"/>
    </row>
    <row r="4" spans="2:7" x14ac:dyDescent="0.25">
      <c r="B4" s="101"/>
      <c r="C4" s="101"/>
      <c r="D4" s="101"/>
      <c r="E4" s="101"/>
      <c r="F4" s="101"/>
    </row>
    <row r="5" spans="2:7" x14ac:dyDescent="0.25">
      <c r="B5" s="101" t="str">
        <f>Índice!D4</f>
        <v>4T2020</v>
      </c>
      <c r="C5" s="101"/>
      <c r="D5" s="101"/>
      <c r="E5" s="101"/>
      <c r="F5" s="101"/>
    </row>
    <row r="6" spans="2:7" x14ac:dyDescent="0.25"/>
    <row r="7" spans="2:7" x14ac:dyDescent="0.25">
      <c r="C7" s="50" t="s">
        <v>57</v>
      </c>
      <c r="D7" s="50" t="s">
        <v>58</v>
      </c>
      <c r="E7" s="18" t="s">
        <v>59</v>
      </c>
    </row>
    <row r="8" spans="2:7" x14ac:dyDescent="0.25">
      <c r="C8" s="50"/>
      <c r="D8" s="50"/>
      <c r="E8" s="127">
        <v>44196</v>
      </c>
    </row>
    <row r="9" spans="2:7" ht="81.599999999999994" customHeight="1" thickBot="1" x14ac:dyDescent="0.3">
      <c r="B9" t="s">
        <v>20</v>
      </c>
      <c r="C9" s="69" t="s">
        <v>257</v>
      </c>
      <c r="D9" s="69" t="s">
        <v>258</v>
      </c>
      <c r="E9" s="69" t="s">
        <v>259</v>
      </c>
    </row>
    <row r="10" spans="2:7" ht="14.4" thickTop="1" x14ac:dyDescent="0.25">
      <c r="B10" s="128"/>
    </row>
    <row r="11" spans="2:7" ht="14.4" thickBot="1" x14ac:dyDescent="0.3">
      <c r="B11" s="70" t="s">
        <v>260</v>
      </c>
      <c r="C11" s="70"/>
      <c r="D11" s="70"/>
      <c r="E11" s="70"/>
    </row>
    <row r="12" spans="2:7" ht="14.4" thickTop="1" x14ac:dyDescent="0.25">
      <c r="B12" s="129" t="s">
        <v>261</v>
      </c>
      <c r="C12" s="71">
        <v>38119.076000000001</v>
      </c>
      <c r="D12" s="71">
        <v>38391.044000000002</v>
      </c>
      <c r="E12" s="130"/>
    </row>
    <row r="13" spans="2:7" x14ac:dyDescent="0.25">
      <c r="B13" s="131" t="s">
        <v>319</v>
      </c>
      <c r="C13" s="72">
        <v>4.8470000000000004</v>
      </c>
      <c r="D13" s="72">
        <v>4.8540000000000001</v>
      </c>
      <c r="E13" s="132"/>
    </row>
    <row r="14" spans="2:7" x14ac:dyDescent="0.25">
      <c r="B14" s="131" t="s">
        <v>262</v>
      </c>
      <c r="C14" s="72">
        <v>1251.9380000000001</v>
      </c>
      <c r="D14" s="72">
        <v>1251.9380000000001</v>
      </c>
      <c r="E14" s="132"/>
    </row>
    <row r="15" spans="2:7" x14ac:dyDescent="0.25">
      <c r="B15" s="131" t="s">
        <v>263</v>
      </c>
      <c r="C15" s="72">
        <v>2722.1970000000001</v>
      </c>
      <c r="D15" s="72">
        <v>2945.5520000000001</v>
      </c>
      <c r="E15" s="132"/>
    </row>
    <row r="16" spans="2:7" x14ac:dyDescent="0.25">
      <c r="B16" s="133" t="s">
        <v>264</v>
      </c>
      <c r="C16" s="72">
        <v>9.0470000000000006</v>
      </c>
      <c r="D16" s="72">
        <v>9.0470000000000006</v>
      </c>
      <c r="E16" s="132"/>
    </row>
    <row r="17" spans="2:5" x14ac:dyDescent="0.25">
      <c r="B17" s="131" t="s">
        <v>265</v>
      </c>
      <c r="C17" s="72">
        <v>29110.643</v>
      </c>
      <c r="D17" s="72">
        <v>29110.643</v>
      </c>
      <c r="E17" s="132"/>
    </row>
    <row r="18" spans="2:5" x14ac:dyDescent="0.25">
      <c r="B18" s="131" t="s">
        <v>266</v>
      </c>
      <c r="C18" s="72">
        <v>0</v>
      </c>
      <c r="D18" s="72">
        <v>0</v>
      </c>
      <c r="E18" s="134"/>
    </row>
    <row r="19" spans="2:5" ht="27.6" x14ac:dyDescent="0.25">
      <c r="B19" s="131" t="s">
        <v>267</v>
      </c>
      <c r="C19" s="72">
        <v>-1898.49</v>
      </c>
      <c r="D19" s="72">
        <v>-1898.49</v>
      </c>
      <c r="E19" s="134"/>
    </row>
    <row r="20" spans="2:5" x14ac:dyDescent="0.25">
      <c r="B20" s="131" t="s">
        <v>320</v>
      </c>
      <c r="C20" s="72">
        <v>4045.5729999999999</v>
      </c>
      <c r="D20" s="72">
        <v>4095.5610000000001</v>
      </c>
      <c r="E20" s="134"/>
    </row>
    <row r="21" spans="2:5" x14ac:dyDescent="0.25">
      <c r="B21" s="135" t="s">
        <v>321</v>
      </c>
      <c r="C21" s="72">
        <v>575.22400000000005</v>
      </c>
      <c r="D21" s="72">
        <v>596.91700000000003</v>
      </c>
      <c r="E21" s="134"/>
    </row>
    <row r="22" spans="2:5" x14ac:dyDescent="0.25">
      <c r="B22" s="135" t="s">
        <v>322</v>
      </c>
      <c r="C22" s="72">
        <v>3470.3490000000002</v>
      </c>
      <c r="D22" s="72">
        <v>3498.6439999999998</v>
      </c>
      <c r="E22" s="134"/>
    </row>
    <row r="23" spans="2:5" x14ac:dyDescent="0.25">
      <c r="B23" s="131" t="s">
        <v>268</v>
      </c>
      <c r="C23" s="72">
        <v>2498.6669999999999</v>
      </c>
      <c r="D23" s="72">
        <v>2497.2809999999999</v>
      </c>
      <c r="E23" s="134"/>
    </row>
    <row r="24" spans="2:5" x14ac:dyDescent="0.25">
      <c r="B24" s="133" t="s">
        <v>269</v>
      </c>
      <c r="C24" s="72">
        <v>374.654</v>
      </c>
      <c r="D24" s="72">
        <v>374.65800000000002</v>
      </c>
      <c r="E24" s="134"/>
    </row>
    <row r="25" spans="2:5" x14ac:dyDescent="0.25">
      <c r="B25" s="136" t="s">
        <v>270</v>
      </c>
      <c r="C25" s="73">
        <v>532.35699999999997</v>
      </c>
      <c r="D25" s="73">
        <v>132.904</v>
      </c>
      <c r="E25" s="137"/>
    </row>
    <row r="26" spans="2:5" x14ac:dyDescent="0.25">
      <c r="B26" s="131" t="s">
        <v>271</v>
      </c>
      <c r="C26" s="74">
        <v>413.22899999999998</v>
      </c>
      <c r="D26" s="74">
        <v>12.625</v>
      </c>
      <c r="E26" s="134" t="s">
        <v>254</v>
      </c>
    </row>
    <row r="27" spans="2:5" x14ac:dyDescent="0.25">
      <c r="B27" s="131" t="s">
        <v>272</v>
      </c>
      <c r="C27" s="72">
        <v>23.36</v>
      </c>
      <c r="D27" s="72">
        <v>23.36</v>
      </c>
      <c r="E27" s="134"/>
    </row>
    <row r="28" spans="2:5" x14ac:dyDescent="0.25">
      <c r="B28" s="131" t="s">
        <v>273</v>
      </c>
      <c r="C28" s="72">
        <v>95.768000000000001</v>
      </c>
      <c r="D28" s="72">
        <v>96.918999999999997</v>
      </c>
      <c r="E28" s="134" t="s">
        <v>255</v>
      </c>
    </row>
    <row r="29" spans="2:5" x14ac:dyDescent="0.25">
      <c r="B29" s="75" t="s">
        <v>323</v>
      </c>
      <c r="C29" s="76">
        <v>38651.433000000005</v>
      </c>
      <c r="D29" s="76">
        <v>38523.948000000004</v>
      </c>
      <c r="E29" s="77"/>
    </row>
    <row r="30" spans="2:5" x14ac:dyDescent="0.25">
      <c r="B30" s="138"/>
      <c r="C30" s="78"/>
      <c r="D30" s="78"/>
      <c r="E30" s="139"/>
    </row>
    <row r="31" spans="2:5" ht="14.4" thickBot="1" x14ac:dyDescent="0.3">
      <c r="B31" s="70" t="s">
        <v>274</v>
      </c>
      <c r="C31" s="70"/>
      <c r="D31" s="70"/>
      <c r="E31" s="70"/>
    </row>
    <row r="32" spans="2:5" ht="14.4" thickTop="1" x14ac:dyDescent="0.25">
      <c r="B32" s="129" t="s">
        <v>261</v>
      </c>
      <c r="C32" s="71">
        <v>33333.962</v>
      </c>
      <c r="D32" s="71">
        <v>33206.476999999999</v>
      </c>
      <c r="E32" s="130"/>
    </row>
    <row r="33" spans="2:5" x14ac:dyDescent="0.25">
      <c r="B33" s="131" t="s">
        <v>275</v>
      </c>
      <c r="C33" s="74">
        <v>21703.919000000002</v>
      </c>
      <c r="D33" s="74">
        <v>21566.402999999998</v>
      </c>
      <c r="E33" s="134"/>
    </row>
    <row r="34" spans="2:5" x14ac:dyDescent="0.25">
      <c r="B34" s="131" t="s">
        <v>276</v>
      </c>
      <c r="C34" s="74">
        <v>1307.0419999999999</v>
      </c>
      <c r="D34" s="74">
        <v>1307.0419999999999</v>
      </c>
      <c r="E34" s="134"/>
    </row>
    <row r="35" spans="2:5" x14ac:dyDescent="0.25">
      <c r="B35" s="131" t="s">
        <v>277</v>
      </c>
      <c r="C35" s="74">
        <v>5346.049</v>
      </c>
      <c r="D35" s="74">
        <v>5346.049</v>
      </c>
      <c r="E35" s="134"/>
    </row>
    <row r="36" spans="2:5" x14ac:dyDescent="0.25">
      <c r="B36" s="131" t="s">
        <v>264</v>
      </c>
      <c r="C36" s="74">
        <v>1491.8209999999999</v>
      </c>
      <c r="D36" s="74">
        <v>1491.8209999999999</v>
      </c>
      <c r="E36" s="134"/>
    </row>
    <row r="37" spans="2:5" x14ac:dyDescent="0.25">
      <c r="B37" s="131" t="s">
        <v>278</v>
      </c>
      <c r="C37" s="74">
        <v>1.7999999999999999E-2</v>
      </c>
      <c r="D37" s="74">
        <v>1.7999999999999999E-2</v>
      </c>
      <c r="E37" s="134"/>
    </row>
    <row r="38" spans="2:5" x14ac:dyDescent="0.25">
      <c r="B38" s="131" t="s">
        <v>279</v>
      </c>
      <c r="C38" s="74">
        <v>0</v>
      </c>
      <c r="D38" s="74">
        <v>0</v>
      </c>
      <c r="E38" s="134"/>
    </row>
    <row r="39" spans="2:5" x14ac:dyDescent="0.25">
      <c r="B39" s="131" t="s">
        <v>280</v>
      </c>
      <c r="C39" s="74">
        <v>0</v>
      </c>
      <c r="D39" s="74">
        <v>0</v>
      </c>
      <c r="E39" s="134"/>
    </row>
    <row r="40" spans="2:5" x14ac:dyDescent="0.25">
      <c r="B40" s="131" t="s">
        <v>281</v>
      </c>
      <c r="C40" s="74">
        <v>3485.1129999999998</v>
      </c>
      <c r="D40" s="74">
        <v>3495.1439999999998</v>
      </c>
      <c r="E40" s="134"/>
    </row>
    <row r="41" spans="2:5" x14ac:dyDescent="0.25">
      <c r="B41" s="135" t="s">
        <v>282</v>
      </c>
      <c r="C41" s="74">
        <v>8.7840000000000007</v>
      </c>
      <c r="D41" s="74">
        <v>8.7840000000000007</v>
      </c>
      <c r="E41" s="134" t="s">
        <v>256</v>
      </c>
    </row>
    <row r="42" spans="2:5" x14ac:dyDescent="0.25">
      <c r="B42" s="135" t="s">
        <v>283</v>
      </c>
      <c r="C42" s="74">
        <v>3476.3290000000002</v>
      </c>
      <c r="D42" s="74">
        <v>3486.36</v>
      </c>
      <c r="E42" s="134"/>
    </row>
    <row r="43" spans="2:5" x14ac:dyDescent="0.25">
      <c r="B43" s="136" t="s">
        <v>284</v>
      </c>
      <c r="C43" s="73">
        <v>3.0000000000000001E-3</v>
      </c>
      <c r="D43" s="73">
        <v>3.0000000000000001E-3</v>
      </c>
      <c r="E43" s="137"/>
    </row>
    <row r="44" spans="2:5" x14ac:dyDescent="0.25">
      <c r="B44" s="75" t="s">
        <v>285</v>
      </c>
      <c r="C44" s="76">
        <v>33333.964999999997</v>
      </c>
      <c r="D44" s="76">
        <v>33206.479999999996</v>
      </c>
      <c r="E44" s="77"/>
    </row>
    <row r="45" spans="2:5" x14ac:dyDescent="0.25">
      <c r="B45" s="140"/>
      <c r="C45" s="79"/>
      <c r="D45" s="79"/>
      <c r="E45" s="139"/>
    </row>
    <row r="46" spans="2:5" ht="14.4" thickBot="1" x14ac:dyDescent="0.3">
      <c r="B46" s="70" t="s">
        <v>286</v>
      </c>
      <c r="C46" s="70"/>
      <c r="D46" s="70"/>
      <c r="E46" s="70"/>
    </row>
    <row r="47" spans="2:5" ht="14.4" thickTop="1" x14ac:dyDescent="0.25">
      <c r="B47" s="131" t="s">
        <v>287</v>
      </c>
      <c r="C47" s="72">
        <v>4175.2219999999998</v>
      </c>
      <c r="D47" s="72">
        <v>4175.2219999999998</v>
      </c>
      <c r="E47" s="132" t="s">
        <v>251</v>
      </c>
    </row>
    <row r="48" spans="2:5" x14ac:dyDescent="0.25">
      <c r="B48" s="131" t="s">
        <v>288</v>
      </c>
      <c r="C48" s="72">
        <v>0</v>
      </c>
      <c r="D48" s="72">
        <v>0</v>
      </c>
      <c r="E48" s="132"/>
    </row>
    <row r="49" spans="2:6" x14ac:dyDescent="0.25">
      <c r="B49" s="131" t="s">
        <v>289</v>
      </c>
      <c r="C49" s="72">
        <v>207.322</v>
      </c>
      <c r="D49" s="72">
        <v>207.322</v>
      </c>
      <c r="E49" s="132" t="s">
        <v>290</v>
      </c>
    </row>
    <row r="50" spans="2:6" x14ac:dyDescent="0.25">
      <c r="B50" s="133" t="s">
        <v>153</v>
      </c>
      <c r="C50" s="72">
        <v>958.65499999999997</v>
      </c>
      <c r="D50" s="72">
        <v>958.65499999999997</v>
      </c>
      <c r="E50" s="132" t="s">
        <v>252</v>
      </c>
    </row>
    <row r="51" spans="2:6" x14ac:dyDescent="0.25">
      <c r="B51" s="135" t="s">
        <v>324</v>
      </c>
      <c r="C51" s="72">
        <v>-23.731000000000002</v>
      </c>
      <c r="D51" s="72">
        <v>-23.731000000000002</v>
      </c>
      <c r="E51" s="132" t="s">
        <v>291</v>
      </c>
    </row>
    <row r="52" spans="2:6" x14ac:dyDescent="0.25">
      <c r="B52" s="135" t="s">
        <v>292</v>
      </c>
      <c r="C52" s="72">
        <v>0</v>
      </c>
      <c r="D52" s="72">
        <v>0</v>
      </c>
      <c r="E52" s="132" t="s">
        <v>252</v>
      </c>
    </row>
    <row r="53" spans="2:6" x14ac:dyDescent="0.25">
      <c r="B53" s="75" t="s">
        <v>293</v>
      </c>
      <c r="C53" s="76">
        <v>5317.4679999999998</v>
      </c>
      <c r="D53" s="76">
        <v>5317.4679999999998</v>
      </c>
      <c r="E53" s="77"/>
    </row>
    <row r="54" spans="2:6" x14ac:dyDescent="0.25"/>
    <row r="55" spans="2:6" s="80" customFormat="1" x14ac:dyDescent="0.25">
      <c r="B55" s="81"/>
      <c r="C55" s="82"/>
      <c r="D55" s="82"/>
      <c r="E55" s="83"/>
      <c r="F55" s="84"/>
    </row>
    <row r="56" spans="2:6" s="80" customFormat="1" x14ac:dyDescent="0.25">
      <c r="B56" s="81"/>
      <c r="C56" s="82"/>
      <c r="D56" s="82"/>
      <c r="E56" s="83"/>
      <c r="F56" s="84"/>
    </row>
    <row r="57" spans="2:6" x14ac:dyDescent="0.25">
      <c r="B57" s="141" t="s">
        <v>63</v>
      </c>
      <c r="C57" s="100" t="s">
        <v>64</v>
      </c>
      <c r="D57" s="100"/>
      <c r="E57" s="100"/>
      <c r="F57" s="66"/>
    </row>
    <row r="58" spans="2:6" x14ac:dyDescent="0.25">
      <c r="B58" s="23"/>
      <c r="C58" s="100"/>
      <c r="D58" s="100"/>
      <c r="E58" s="100"/>
      <c r="F58" s="66"/>
    </row>
    <row r="59" spans="2:6" x14ac:dyDescent="0.25">
      <c r="B59" s="23"/>
      <c r="C59" s="100"/>
      <c r="D59" s="100"/>
      <c r="E59" s="100"/>
      <c r="F59" s="66"/>
    </row>
    <row r="60" spans="2:6" x14ac:dyDescent="0.25"/>
    <row r="61" spans="2:6" x14ac:dyDescent="0.25"/>
    <row r="62" spans="2:6" x14ac:dyDescent="0.25"/>
    <row r="63" spans="2:6" x14ac:dyDescent="0.25"/>
    <row r="64" spans="2:6" x14ac:dyDescent="0.25"/>
    <row r="65" x14ac:dyDescent="0.25"/>
    <row r="66" x14ac:dyDescent="0.25"/>
  </sheetData>
  <mergeCells count="4">
    <mergeCell ref="B3:F4"/>
    <mergeCell ref="B2:F2"/>
    <mergeCell ref="B5:F5"/>
    <mergeCell ref="C57:E59"/>
  </mergeCells>
  <hyperlinks>
    <hyperlink ref="G1" location="Índice!A1" display="ÍNDICE" xr:uid="{943577B5-0D1E-4B90-925E-79E24AD28B24}"/>
  </hyperlinks>
  <pageMargins left="0.511811024" right="0.511811024" top="0.78740157499999996" bottom="0.78740157499999996" header="0.31496062000000002" footer="0.31496062000000002"/>
  <pageSetup paperSize="9" scale="80" orientation="portrait" verticalDpi="0" r:id="rId1"/>
  <headerFooter>
    <oddHeader>&amp;R&amp;"Calibri"&amp;10&amp;K317100Classificação: Pública&amp;1#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57A8E-BEE2-44BB-84B4-C0F992C3A3E3}">
  <dimension ref="A1:H25"/>
  <sheetViews>
    <sheetView showGridLines="0" zoomScaleNormal="100" workbookViewId="0">
      <selection activeCell="H1" sqref="H1"/>
    </sheetView>
  </sheetViews>
  <sheetFormatPr defaultColWidth="0" defaultRowHeight="0" customHeight="1" zeroHeight="1" x14ac:dyDescent="0.25"/>
  <cols>
    <col min="1" max="1" width="8.7265625" customWidth="1"/>
    <col min="2" max="2" width="11.7265625" bestFit="1" customWidth="1"/>
    <col min="3" max="3" width="45.7265625" customWidth="1"/>
    <col min="4" max="7" width="12.453125" customWidth="1"/>
    <col min="8" max="8" width="8.7265625" customWidth="1"/>
    <col min="9" max="16384" width="8.7265625" hidden="1"/>
  </cols>
  <sheetData>
    <row r="1" spans="2:8" ht="13.8" x14ac:dyDescent="0.25">
      <c r="H1" s="3" t="s">
        <v>10</v>
      </c>
    </row>
    <row r="2" spans="2:8" ht="13.8" x14ac:dyDescent="0.25">
      <c r="C2" s="99" t="s">
        <v>0</v>
      </c>
      <c r="D2" s="99"/>
      <c r="E2" s="99"/>
      <c r="F2" s="99"/>
      <c r="G2" s="99"/>
    </row>
    <row r="3" spans="2:8" ht="13.8" x14ac:dyDescent="0.25">
      <c r="C3" s="101" t="str">
        <f>Índice!B18&amp;" - "&amp;Índice!C18</f>
        <v>CR1 - Qualidade creditícia das exposições</v>
      </c>
      <c r="D3" s="101"/>
      <c r="E3" s="101"/>
      <c r="F3" s="101"/>
      <c r="G3" s="101"/>
    </row>
    <row r="4" spans="2:8" ht="13.8" x14ac:dyDescent="0.25">
      <c r="C4" s="101"/>
      <c r="D4" s="101"/>
      <c r="E4" s="101"/>
      <c r="F4" s="101"/>
      <c r="G4" s="101"/>
    </row>
    <row r="5" spans="2:8" ht="13.8" x14ac:dyDescent="0.25">
      <c r="C5" s="105" t="str">
        <f>Índice!D4</f>
        <v>4T2020</v>
      </c>
      <c r="D5" s="105"/>
      <c r="E5" s="105"/>
      <c r="F5" s="105"/>
      <c r="G5" s="105"/>
    </row>
    <row r="6" spans="2:8" ht="13.8" x14ac:dyDescent="0.25"/>
    <row r="7" spans="2:8" ht="13.8" x14ac:dyDescent="0.25">
      <c r="B7" s="18"/>
      <c r="D7" s="18" t="s">
        <v>57</v>
      </c>
      <c r="E7" s="18" t="s">
        <v>58</v>
      </c>
      <c r="F7" s="18" t="s">
        <v>59</v>
      </c>
      <c r="G7" s="18" t="s">
        <v>294</v>
      </c>
    </row>
    <row r="8" spans="2:8" ht="13.8" customHeight="1" x14ac:dyDescent="0.25">
      <c r="B8" s="18"/>
      <c r="C8" s="142"/>
      <c r="D8" s="106" t="s">
        <v>295</v>
      </c>
      <c r="E8" s="106"/>
      <c r="F8" s="143">
        <v>44196</v>
      </c>
      <c r="G8" s="143"/>
    </row>
    <row r="9" spans="2:8" ht="87" customHeight="1" thickBot="1" x14ac:dyDescent="0.3">
      <c r="B9" s="85"/>
      <c r="C9" s="144" t="s">
        <v>20</v>
      </c>
      <c r="D9" s="86" t="s">
        <v>298</v>
      </c>
      <c r="E9" s="86" t="s">
        <v>299</v>
      </c>
      <c r="F9" s="86" t="s">
        <v>296</v>
      </c>
      <c r="G9" s="86" t="s">
        <v>297</v>
      </c>
    </row>
    <row r="10" spans="2:8" ht="14.4" thickTop="1" x14ac:dyDescent="0.25">
      <c r="B10" s="145">
        <v>1</v>
      </c>
      <c r="C10" s="146" t="s">
        <v>300</v>
      </c>
      <c r="D10" s="147">
        <v>1758.2234314900022</v>
      </c>
      <c r="E10" s="147">
        <v>27149.207136954403</v>
      </c>
      <c r="F10" s="147">
        <v>1898.4925644119694</v>
      </c>
      <c r="G10" s="147">
        <v>27008.938004032436</v>
      </c>
    </row>
    <row r="11" spans="2:8" ht="13.8" x14ac:dyDescent="0.25">
      <c r="B11" s="145">
        <v>2</v>
      </c>
      <c r="C11" s="148" t="s">
        <v>301</v>
      </c>
      <c r="D11" s="147"/>
      <c r="E11" s="147">
        <v>1425.9333218199999</v>
      </c>
      <c r="F11" s="149"/>
      <c r="G11" s="147">
        <v>1425.9333218199999</v>
      </c>
    </row>
    <row r="12" spans="2:8" ht="13.8" x14ac:dyDescent="0.25">
      <c r="B12" s="145" t="s">
        <v>302</v>
      </c>
      <c r="C12" s="150" t="s">
        <v>303</v>
      </c>
      <c r="D12" s="147"/>
      <c r="E12" s="147">
        <v>1425.24856125</v>
      </c>
      <c r="F12" s="149"/>
      <c r="G12" s="147">
        <v>1425.24856125</v>
      </c>
    </row>
    <row r="13" spans="2:8" ht="13.8" x14ac:dyDescent="0.25">
      <c r="B13" s="145" t="s">
        <v>304</v>
      </c>
      <c r="C13" s="150" t="s">
        <v>305</v>
      </c>
      <c r="D13" s="149"/>
      <c r="E13" s="147">
        <v>0.68476057000000001</v>
      </c>
      <c r="F13" s="149"/>
      <c r="G13" s="147">
        <v>0.68476057000000001</v>
      </c>
    </row>
    <row r="14" spans="2:8" ht="13.8" x14ac:dyDescent="0.25">
      <c r="B14" s="145">
        <v>3</v>
      </c>
      <c r="C14" s="148" t="s">
        <v>306</v>
      </c>
      <c r="D14" s="149"/>
      <c r="E14" s="147">
        <v>2211.4889678099998</v>
      </c>
      <c r="F14" s="149"/>
      <c r="G14" s="147">
        <v>2211.4889678099998</v>
      </c>
    </row>
    <row r="15" spans="2:8" ht="13.8" x14ac:dyDescent="0.25">
      <c r="B15" s="87">
        <v>4</v>
      </c>
      <c r="C15" s="88" t="s">
        <v>307</v>
      </c>
      <c r="D15" s="151">
        <v>1758.2234314900022</v>
      </c>
      <c r="E15" s="151">
        <v>30786.629426584404</v>
      </c>
      <c r="F15" s="151">
        <v>1898.4925644119694</v>
      </c>
      <c r="G15" s="151">
        <v>30646.360293662437</v>
      </c>
    </row>
    <row r="16" spans="2:8" ht="13.8" customHeight="1" x14ac:dyDescent="0.25">
      <c r="B16" s="16"/>
      <c r="C16" s="16"/>
      <c r="D16" s="16"/>
    </row>
    <row r="17" spans="2:7" ht="13.8" customHeight="1" x14ac:dyDescent="0.25">
      <c r="B17" s="27" t="s">
        <v>63</v>
      </c>
      <c r="C17" s="104" t="s">
        <v>64</v>
      </c>
      <c r="D17" s="104"/>
      <c r="E17" s="104"/>
      <c r="F17" s="104"/>
      <c r="G17" s="104"/>
    </row>
    <row r="18" spans="2:7" ht="13.8" customHeight="1" x14ac:dyDescent="0.25">
      <c r="B18" s="28"/>
      <c r="C18" s="104"/>
      <c r="D18" s="104"/>
      <c r="E18" s="104"/>
      <c r="F18" s="104"/>
      <c r="G18" s="104"/>
    </row>
    <row r="19" spans="2:7" ht="13.8" customHeight="1" x14ac:dyDescent="0.25">
      <c r="B19" s="27"/>
      <c r="C19" s="104"/>
      <c r="D19" s="104"/>
      <c r="E19" s="104"/>
      <c r="F19" s="104"/>
      <c r="G19" s="104"/>
    </row>
    <row r="20" spans="2:7" ht="13.8" customHeight="1" x14ac:dyDescent="0.25">
      <c r="B20" s="27"/>
      <c r="C20" s="104"/>
      <c r="D20" s="104"/>
      <c r="E20" s="104"/>
      <c r="F20" s="104"/>
      <c r="G20" s="104"/>
    </row>
    <row r="21" spans="2:7" ht="13.8" customHeight="1" x14ac:dyDescent="0.25"/>
    <row r="22" spans="2:7" ht="13.8" customHeight="1" x14ac:dyDescent="0.25"/>
    <row r="23" spans="2:7" ht="13.8" customHeight="1" x14ac:dyDescent="0.25"/>
    <row r="24" spans="2:7" ht="13.8" customHeight="1" x14ac:dyDescent="0.25"/>
    <row r="25" spans="2:7" ht="13.8" customHeight="1" x14ac:dyDescent="0.25"/>
  </sheetData>
  <mergeCells count="6">
    <mergeCell ref="C17:G20"/>
    <mergeCell ref="C5:G5"/>
    <mergeCell ref="C2:G2"/>
    <mergeCell ref="D8:E8"/>
    <mergeCell ref="C3:G4"/>
    <mergeCell ref="F8:G8"/>
  </mergeCells>
  <hyperlinks>
    <hyperlink ref="H1" location="Índice!A1" display="ÍNDICE" xr:uid="{A4A76D04-AD63-47E1-B8CE-90B0F801E6BF}"/>
  </hyperlinks>
  <pageMargins left="0.511811024" right="0.511811024" top="0.78740157499999996" bottom="0.78740157499999996" header="0.31496062000000002" footer="0.31496062000000002"/>
  <pageSetup paperSize="9" scale="85" orientation="portrait" verticalDpi="0" r:id="rId1"/>
  <headerFooter>
    <oddHeader>&amp;R&amp;"Calibri"&amp;10&amp;K317100Classificação: Pública&amp;1#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A5166-E8D4-48C2-A708-3C805119C3D8}">
  <dimension ref="A1:F22"/>
  <sheetViews>
    <sheetView showGridLines="0" zoomScaleNormal="100" workbookViewId="0">
      <selection activeCell="C2" sqref="C2:D5"/>
    </sheetView>
  </sheetViews>
  <sheetFormatPr defaultColWidth="0" defaultRowHeight="0" customHeight="1" zeroHeight="1" x14ac:dyDescent="0.25"/>
  <cols>
    <col min="1" max="1" width="8.7265625" customWidth="1"/>
    <col min="2" max="2" width="11.7265625" bestFit="1" customWidth="1"/>
    <col min="3" max="3" width="54" bestFit="1" customWidth="1"/>
    <col min="4" max="4" width="16.81640625" bestFit="1" customWidth="1"/>
    <col min="5" max="6" width="8.7265625" customWidth="1"/>
    <col min="7" max="16384" width="8.7265625" hidden="1"/>
  </cols>
  <sheetData>
    <row r="1" spans="2:6" ht="13.8" x14ac:dyDescent="0.25">
      <c r="F1" s="3" t="s">
        <v>10</v>
      </c>
    </row>
    <row r="2" spans="2:6" ht="13.8" x14ac:dyDescent="0.25">
      <c r="C2" s="99" t="s">
        <v>0</v>
      </c>
      <c r="D2" s="99"/>
    </row>
    <row r="3" spans="2:6" ht="13.8" x14ac:dyDescent="0.25">
      <c r="C3" s="101" t="str">
        <f>Índice!B19&amp;" - "&amp;Índice!C19</f>
        <v>CR2 - Mudanças no estoque de operações em curso anormal</v>
      </c>
      <c r="D3" s="101"/>
    </row>
    <row r="4" spans="2:6" ht="13.8" x14ac:dyDescent="0.25">
      <c r="C4" s="101" t="s">
        <v>2</v>
      </c>
      <c r="D4" s="101"/>
    </row>
    <row r="5" spans="2:6" ht="13.8" x14ac:dyDescent="0.25">
      <c r="C5" s="99" t="str">
        <f>Índice!D4</f>
        <v>4T2020</v>
      </c>
      <c r="D5" s="99"/>
    </row>
    <row r="6" spans="2:6" ht="13.8" x14ac:dyDescent="0.25"/>
    <row r="7" spans="2:6" ht="14.4" thickBot="1" x14ac:dyDescent="0.3">
      <c r="B7" s="60" t="s">
        <v>20</v>
      </c>
      <c r="C7" s="152">
        <v>44196</v>
      </c>
      <c r="D7" s="89" t="s">
        <v>17</v>
      </c>
    </row>
    <row r="8" spans="2:6" ht="28.2" thickTop="1" x14ac:dyDescent="0.25">
      <c r="B8" s="90">
        <v>1</v>
      </c>
      <c r="C8" s="91" t="s">
        <v>308</v>
      </c>
      <c r="D8" s="92">
        <v>1891.3306832800008</v>
      </c>
    </row>
    <row r="9" spans="2:6" ht="27.6" x14ac:dyDescent="0.25">
      <c r="B9" s="93">
        <v>2</v>
      </c>
      <c r="C9" s="94" t="s">
        <v>309</v>
      </c>
      <c r="D9" s="95">
        <v>468.00210751999703</v>
      </c>
    </row>
    <row r="10" spans="2:6" ht="13.8" x14ac:dyDescent="0.25">
      <c r="B10" s="93">
        <v>3</v>
      </c>
      <c r="C10" s="94" t="s">
        <v>310</v>
      </c>
      <c r="D10" s="95">
        <v>-148.63170005000001</v>
      </c>
    </row>
    <row r="11" spans="2:6" ht="13.8" x14ac:dyDescent="0.25">
      <c r="B11" s="93">
        <v>4</v>
      </c>
      <c r="C11" s="94" t="s">
        <v>311</v>
      </c>
      <c r="D11" s="95">
        <v>-305.498597469998</v>
      </c>
    </row>
    <row r="12" spans="2:6" ht="13.8" x14ac:dyDescent="0.25">
      <c r="B12" s="93">
        <v>5</v>
      </c>
      <c r="C12" s="94" t="s">
        <v>312</v>
      </c>
      <c r="D12" s="95">
        <v>-146.97906215999998</v>
      </c>
    </row>
    <row r="13" spans="2:6" ht="27.6" x14ac:dyDescent="0.25">
      <c r="B13" s="96">
        <v>6</v>
      </c>
      <c r="C13" s="97" t="s">
        <v>313</v>
      </c>
      <c r="D13" s="98">
        <v>1758.22343112</v>
      </c>
    </row>
    <row r="14" spans="2:6" ht="13.8" x14ac:dyDescent="0.25"/>
    <row r="15" spans="2:6" ht="13.8" x14ac:dyDescent="0.25">
      <c r="B15" s="16"/>
      <c r="C15" s="16"/>
      <c r="D15" s="16"/>
    </row>
    <row r="16" spans="2:6" ht="13.8" customHeight="1" x14ac:dyDescent="0.25">
      <c r="B16" s="27" t="s">
        <v>63</v>
      </c>
      <c r="C16" s="107" t="s">
        <v>64</v>
      </c>
      <c r="D16" s="107"/>
    </row>
    <row r="17" spans="2:4" ht="13.8" customHeight="1" x14ac:dyDescent="0.25">
      <c r="B17" s="28"/>
      <c r="C17" s="107"/>
      <c r="D17" s="107"/>
    </row>
    <row r="18" spans="2:4" ht="13.8" customHeight="1" x14ac:dyDescent="0.25">
      <c r="B18" s="27"/>
      <c r="C18" s="107"/>
      <c r="D18" s="107"/>
    </row>
    <row r="19" spans="2:4" ht="13.8" customHeight="1" x14ac:dyDescent="0.25">
      <c r="B19" s="27"/>
      <c r="C19" s="107"/>
      <c r="D19" s="107"/>
    </row>
    <row r="20" spans="2:4" ht="13.8" customHeight="1" x14ac:dyDescent="0.25"/>
    <row r="21" spans="2:4" ht="13.8" customHeight="1" x14ac:dyDescent="0.25"/>
    <row r="22" spans="2:4" ht="13.8" customHeight="1" x14ac:dyDescent="0.25"/>
  </sheetData>
  <mergeCells count="4">
    <mergeCell ref="C2:D2"/>
    <mergeCell ref="C3:D4"/>
    <mergeCell ref="C16:D19"/>
    <mergeCell ref="C5:D5"/>
  </mergeCells>
  <hyperlinks>
    <hyperlink ref="F1" location="Índice!A1" display="ÍNDICE" xr:uid="{E957BF10-5AD8-4261-9F9C-E7BC3691B10D}"/>
  </hyperlinks>
  <pageMargins left="0.511811024" right="0.511811024" top="0.78740157499999996" bottom="0.78740157499999996" header="0.31496062000000002" footer="0.31496062000000002"/>
  <pageSetup paperSize="9" scale="85" orientation="portrait" verticalDpi="300" r:id="rId1"/>
  <headerFooter>
    <oddHeader>&amp;R&amp;"Calibri"&amp;10&amp;K317100Classificação: Pública&amp;1#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22217-5215-4195-9564-5A6277F673AF}">
  <dimension ref="A1:M54"/>
  <sheetViews>
    <sheetView showGridLines="0" topLeftCell="I1" zoomScaleNormal="100" workbookViewId="0">
      <selection activeCell="M1" sqref="M1"/>
    </sheetView>
  </sheetViews>
  <sheetFormatPr defaultColWidth="0" defaultRowHeight="0" customHeight="1" zeroHeight="1" x14ac:dyDescent="0.25"/>
  <cols>
    <col min="1" max="1" width="8.7265625" customWidth="1"/>
    <col min="2" max="2" width="18.6328125" style="49" customWidth="1"/>
    <col min="3" max="3" width="15.6328125" customWidth="1"/>
    <col min="4" max="4" width="5.6328125" customWidth="1"/>
    <col min="5" max="5" width="18.6328125" customWidth="1"/>
    <col min="6" max="7" width="15.6328125" customWidth="1"/>
    <col min="8" max="8" width="5.6328125" customWidth="1"/>
    <col min="9" max="9" width="99.453125" bestFit="1" customWidth="1"/>
    <col min="10" max="10" width="10.1796875" bestFit="1" customWidth="1"/>
    <col min="11" max="11" width="13.90625" bestFit="1" customWidth="1"/>
    <col min="12" max="12" width="7.90625" customWidth="1"/>
    <col min="13" max="13" width="8.7265625" customWidth="1"/>
    <col min="14" max="16384" width="8.7265625" hidden="1"/>
  </cols>
  <sheetData>
    <row r="1" spans="2:13" ht="13.8" x14ac:dyDescent="0.25">
      <c r="B1" s="160"/>
      <c r="C1" s="160"/>
      <c r="D1" s="160"/>
      <c r="E1" s="18"/>
      <c r="F1" s="18"/>
      <c r="M1" s="3" t="s">
        <v>10</v>
      </c>
    </row>
    <row r="2" spans="2:13" ht="13.8" x14ac:dyDescent="0.25">
      <c r="C2" s="99" t="s">
        <v>0</v>
      </c>
      <c r="D2" s="99"/>
      <c r="E2" s="99"/>
      <c r="F2" s="99"/>
      <c r="G2" s="99"/>
    </row>
    <row r="3" spans="2:13" ht="13.8" customHeight="1" x14ac:dyDescent="0.25">
      <c r="B3" s="153"/>
      <c r="C3" s="101" t="str">
        <f>Índice!B20&amp;" - "&amp;Índice!C20</f>
        <v>CRB - Informações adicionais sobre a qualidade creditícia das exposições</v>
      </c>
      <c r="D3" s="101"/>
      <c r="E3" s="101"/>
      <c r="F3" s="101"/>
      <c r="G3" s="101"/>
    </row>
    <row r="4" spans="2:13" ht="13.8" x14ac:dyDescent="0.25">
      <c r="B4" s="154"/>
      <c r="C4" s="101"/>
      <c r="D4" s="101"/>
      <c r="E4" s="101"/>
      <c r="F4" s="101"/>
      <c r="G4" s="101"/>
    </row>
    <row r="5" spans="2:13" ht="13.8" x14ac:dyDescent="0.25">
      <c r="B5" s="155"/>
      <c r="C5" s="99" t="str">
        <f>Índice!D4</f>
        <v>4T2020</v>
      </c>
      <c r="D5" s="99"/>
      <c r="E5" s="99"/>
      <c r="F5" s="99"/>
      <c r="G5" s="99"/>
    </row>
    <row r="6" spans="2:13" ht="13.8" x14ac:dyDescent="0.25">
      <c r="B6" s="156"/>
      <c r="C6" s="162"/>
      <c r="D6" s="132"/>
      <c r="E6" s="156"/>
      <c r="F6" s="156"/>
      <c r="G6" s="162"/>
      <c r="I6" s="156"/>
      <c r="J6" s="156"/>
      <c r="K6" s="162"/>
    </row>
    <row r="7" spans="2:13" ht="13.8" x14ac:dyDescent="0.25">
      <c r="B7" s="154" t="s">
        <v>325</v>
      </c>
      <c r="C7" s="161"/>
      <c r="D7" s="132"/>
      <c r="E7" s="154" t="s">
        <v>326</v>
      </c>
      <c r="I7" s="154" t="s">
        <v>327</v>
      </c>
    </row>
    <row r="8" spans="2:13" ht="13.8" x14ac:dyDescent="0.25">
      <c r="B8" s="155"/>
      <c r="C8" s="161"/>
      <c r="D8" s="132"/>
    </row>
    <row r="9" spans="2:13" ht="13.8" x14ac:dyDescent="0.25">
      <c r="B9" s="156" t="s">
        <v>20</v>
      </c>
      <c r="C9" s="162">
        <v>44196</v>
      </c>
      <c r="D9" s="132"/>
      <c r="E9" s="156" t="s">
        <v>20</v>
      </c>
      <c r="F9" s="156"/>
      <c r="G9" s="162">
        <v>44196</v>
      </c>
      <c r="I9" s="156" t="s">
        <v>20</v>
      </c>
      <c r="J9" s="156"/>
      <c r="K9" s="162">
        <v>44196</v>
      </c>
    </row>
    <row r="10" spans="2:13" ht="14.4" thickBot="1" x14ac:dyDescent="0.3">
      <c r="B10" s="157" t="s">
        <v>328</v>
      </c>
      <c r="C10" s="163" t="s">
        <v>329</v>
      </c>
      <c r="D10" s="132"/>
      <c r="E10" s="157" t="s">
        <v>328</v>
      </c>
      <c r="F10" s="163" t="s">
        <v>330</v>
      </c>
      <c r="G10" s="163" t="s">
        <v>331</v>
      </c>
      <c r="I10" s="157" t="s">
        <v>332</v>
      </c>
      <c r="J10" s="163" t="s">
        <v>329</v>
      </c>
      <c r="K10" s="164" t="s">
        <v>333</v>
      </c>
    </row>
    <row r="11" spans="2:13" ht="14.4" thickTop="1" x14ac:dyDescent="0.25">
      <c r="B11" t="s">
        <v>334</v>
      </c>
      <c r="C11" s="165">
        <v>2706.2641018496411</v>
      </c>
      <c r="E11" t="s">
        <v>334</v>
      </c>
      <c r="F11" s="165">
        <v>232.11747401946991</v>
      </c>
      <c r="G11" s="165">
        <v>186.25169617027333</v>
      </c>
      <c r="I11" t="s">
        <v>335</v>
      </c>
      <c r="J11" s="165">
        <v>2091.4527359800004</v>
      </c>
      <c r="K11" s="166">
        <v>6.9251716161507423E-2</v>
      </c>
    </row>
    <row r="12" spans="2:13" ht="13.8" x14ac:dyDescent="0.25">
      <c r="B12" t="s">
        <v>336</v>
      </c>
      <c r="C12" s="165">
        <v>6216.5727975816189</v>
      </c>
      <c r="E12" t="s">
        <v>336</v>
      </c>
      <c r="F12" s="165">
        <v>273.06906322756799</v>
      </c>
      <c r="G12" s="165">
        <v>207.55777429718481</v>
      </c>
      <c r="I12" s="167" t="s">
        <v>337</v>
      </c>
      <c r="J12" s="168">
        <v>2955.3694876800014</v>
      </c>
      <c r="K12" s="169">
        <v>9.6520781970370242E-2</v>
      </c>
    </row>
    <row r="13" spans="2:13" ht="13.8" x14ac:dyDescent="0.25">
      <c r="B13" t="s">
        <v>338</v>
      </c>
      <c r="C13" s="165">
        <v>2056.8984852782219</v>
      </c>
      <c r="E13" t="s">
        <v>338</v>
      </c>
      <c r="F13" s="165">
        <v>146.90425862265764</v>
      </c>
      <c r="G13" s="165">
        <v>114.12590447471463</v>
      </c>
    </row>
    <row r="14" spans="2:13" ht="13.8" x14ac:dyDescent="0.25">
      <c r="B14" t="s">
        <v>339</v>
      </c>
      <c r="C14" s="165">
        <v>13251.854363942319</v>
      </c>
      <c r="E14" t="s">
        <v>339</v>
      </c>
      <c r="F14" s="165">
        <v>873.62278465693043</v>
      </c>
      <c r="G14" s="165">
        <v>678.04090701616281</v>
      </c>
    </row>
    <row r="15" spans="2:13" ht="13.8" x14ac:dyDescent="0.25">
      <c r="B15" t="s">
        <v>340</v>
      </c>
      <c r="C15" s="165">
        <v>4675.8408198379402</v>
      </c>
      <c r="E15" t="s">
        <v>340</v>
      </c>
      <c r="F15" s="165">
        <v>232.50985096337533</v>
      </c>
      <c r="G15" s="165">
        <v>178.18648649236442</v>
      </c>
    </row>
    <row r="16" spans="2:13" ht="13.8" x14ac:dyDescent="0.25">
      <c r="B16" s="158" t="s">
        <v>323</v>
      </c>
      <c r="C16" s="170">
        <v>28907.430568489741</v>
      </c>
      <c r="E16" s="158" t="s">
        <v>323</v>
      </c>
      <c r="F16" s="170">
        <v>1758.2234314900013</v>
      </c>
      <c r="G16" s="170">
        <v>1364.1627684507</v>
      </c>
    </row>
    <row r="17" spans="2:8" ht="13.8" x14ac:dyDescent="0.25">
      <c r="B17" s="142"/>
      <c r="C17" s="171"/>
      <c r="E17" s="142"/>
    </row>
    <row r="18" spans="2:8" ht="13.8" x14ac:dyDescent="0.25">
      <c r="B18" s="156" t="s">
        <v>20</v>
      </c>
      <c r="C18" s="162">
        <v>44196</v>
      </c>
      <c r="E18" s="156" t="s">
        <v>20</v>
      </c>
      <c r="F18" s="156"/>
      <c r="G18" s="162">
        <v>44196</v>
      </c>
    </row>
    <row r="19" spans="2:8" ht="14.4" thickBot="1" x14ac:dyDescent="0.3">
      <c r="B19" s="157" t="s">
        <v>341</v>
      </c>
      <c r="C19" s="163" t="s">
        <v>329</v>
      </c>
      <c r="E19" s="157" t="s">
        <v>341</v>
      </c>
      <c r="F19" s="163" t="s">
        <v>330</v>
      </c>
      <c r="G19" s="157" t="s">
        <v>331</v>
      </c>
    </row>
    <row r="20" spans="2:8" ht="14.4" thickTop="1" x14ac:dyDescent="0.25">
      <c r="B20" t="s">
        <v>342</v>
      </c>
      <c r="C20" s="165">
        <v>52.495127509999996</v>
      </c>
      <c r="E20" t="s">
        <v>342</v>
      </c>
      <c r="F20" s="165">
        <v>49.109792790000007</v>
      </c>
      <c r="G20" s="165">
        <v>49.109792790000007</v>
      </c>
    </row>
    <row r="21" spans="2:8" ht="13.8" x14ac:dyDescent="0.25">
      <c r="B21" t="s">
        <v>343</v>
      </c>
      <c r="C21" s="165">
        <v>43.325490359999989</v>
      </c>
      <c r="E21" t="s">
        <v>343</v>
      </c>
      <c r="F21" s="165">
        <v>43.261693780000002</v>
      </c>
      <c r="G21" s="165">
        <v>43.261693780000002</v>
      </c>
    </row>
    <row r="22" spans="2:8" ht="13.8" x14ac:dyDescent="0.25">
      <c r="B22" t="s">
        <v>344</v>
      </c>
      <c r="C22" s="165">
        <v>48.782063479999998</v>
      </c>
      <c r="E22" t="s">
        <v>344</v>
      </c>
      <c r="F22" s="165">
        <v>45.632548560000004</v>
      </c>
      <c r="G22" s="165">
        <v>45.632548560000004</v>
      </c>
    </row>
    <row r="23" spans="2:8" ht="13.8" x14ac:dyDescent="0.25">
      <c r="B23" t="s">
        <v>345</v>
      </c>
      <c r="C23" s="165">
        <v>28762.827887139974</v>
      </c>
      <c r="E23" t="s">
        <v>345</v>
      </c>
      <c r="F23" s="165">
        <v>1620.2193963599959</v>
      </c>
      <c r="G23" s="165">
        <v>1226.1587333207024</v>
      </c>
    </row>
    <row r="24" spans="2:8" ht="13.8" x14ac:dyDescent="0.25">
      <c r="B24" s="158" t="s">
        <v>323</v>
      </c>
      <c r="C24" s="170">
        <v>28907.430568489974</v>
      </c>
      <c r="E24" s="158" t="s">
        <v>323</v>
      </c>
      <c r="F24" s="172">
        <v>1758.2234314899958</v>
      </c>
      <c r="G24" s="173">
        <v>1364.1627684507023</v>
      </c>
      <c r="H24" s="174"/>
    </row>
    <row r="25" spans="2:8" ht="13.8" x14ac:dyDescent="0.25"/>
    <row r="26" spans="2:8" ht="13.8" x14ac:dyDescent="0.25">
      <c r="B26" s="156" t="s">
        <v>20</v>
      </c>
      <c r="C26" s="162">
        <v>44196</v>
      </c>
      <c r="D26" s="175"/>
    </row>
    <row r="27" spans="2:8" ht="14.4" thickBot="1" x14ac:dyDescent="0.3">
      <c r="B27" s="157" t="s">
        <v>346</v>
      </c>
      <c r="C27" s="163" t="s">
        <v>329</v>
      </c>
      <c r="D27" s="159"/>
    </row>
    <row r="28" spans="2:8" ht="14.4" thickTop="1" x14ac:dyDescent="0.25">
      <c r="B28" t="s">
        <v>347</v>
      </c>
      <c r="C28" s="165">
        <v>3288.2996570999676</v>
      </c>
      <c r="D28" s="159"/>
    </row>
    <row r="29" spans="2:8" ht="13.8" x14ac:dyDescent="0.25">
      <c r="B29" t="s">
        <v>348</v>
      </c>
      <c r="C29" s="165">
        <v>1270.8217939200085</v>
      </c>
      <c r="D29" s="159"/>
    </row>
    <row r="30" spans="2:8" ht="13.8" x14ac:dyDescent="0.25">
      <c r="B30" t="s">
        <v>349</v>
      </c>
      <c r="C30" s="165">
        <v>14647.792815310004</v>
      </c>
      <c r="D30" s="176"/>
    </row>
    <row r="31" spans="2:8" ht="13.8" x14ac:dyDescent="0.25">
      <c r="B31" t="s">
        <v>350</v>
      </c>
      <c r="C31" s="165">
        <v>9700.5163021602257</v>
      </c>
      <c r="D31" s="159"/>
    </row>
    <row r="32" spans="2:8" ht="13.8" x14ac:dyDescent="0.25">
      <c r="B32" s="158" t="s">
        <v>323</v>
      </c>
      <c r="C32" s="170">
        <v>28907.430568490206</v>
      </c>
      <c r="D32" s="159"/>
    </row>
    <row r="33" spans="2:6" ht="13.8" x14ac:dyDescent="0.25">
      <c r="B33" s="159"/>
      <c r="C33" s="177"/>
      <c r="D33" s="159"/>
    </row>
    <row r="34" spans="2:6" ht="13.8" x14ac:dyDescent="0.25">
      <c r="B34" s="154" t="s">
        <v>351</v>
      </c>
      <c r="E34" s="159"/>
      <c r="F34" s="159"/>
    </row>
    <row r="35" spans="2:6" ht="13.8" x14ac:dyDescent="0.25">
      <c r="B35"/>
      <c r="E35" s="159"/>
      <c r="F35" s="159"/>
    </row>
    <row r="36" spans="2:6" ht="13.8" x14ac:dyDescent="0.25">
      <c r="B36" s="156" t="s">
        <v>20</v>
      </c>
      <c r="C36" s="162">
        <v>44196</v>
      </c>
    </row>
    <row r="37" spans="2:6" ht="28.2" thickBot="1" x14ac:dyDescent="0.3">
      <c r="B37" s="43" t="s">
        <v>352</v>
      </c>
      <c r="C37" s="34" t="s">
        <v>353</v>
      </c>
    </row>
    <row r="38" spans="2:6" ht="14.4" thickTop="1" x14ac:dyDescent="0.25">
      <c r="B38" t="s">
        <v>354</v>
      </c>
      <c r="C38" s="165">
        <v>2017.7579312999965</v>
      </c>
    </row>
    <row r="39" spans="2:6" ht="13.8" x14ac:dyDescent="0.25">
      <c r="B39" t="s">
        <v>355</v>
      </c>
      <c r="C39" s="165">
        <v>859.50000264999881</v>
      </c>
    </row>
    <row r="40" spans="2:6" ht="13.8" x14ac:dyDescent="0.25">
      <c r="B40" t="s">
        <v>356</v>
      </c>
      <c r="C40" s="165">
        <v>572.80305955000006</v>
      </c>
    </row>
    <row r="41" spans="2:6" ht="13.8" x14ac:dyDescent="0.25">
      <c r="B41" t="s">
        <v>357</v>
      </c>
      <c r="C41" s="165">
        <v>877.73141588000044</v>
      </c>
    </row>
    <row r="42" spans="2:6" ht="13.8" x14ac:dyDescent="0.25">
      <c r="B42" t="s">
        <v>358</v>
      </c>
      <c r="C42" s="165">
        <v>307.68895605999893</v>
      </c>
    </row>
    <row r="43" spans="2:6" ht="13.8" x14ac:dyDescent="0.25">
      <c r="B43" s="158" t="s">
        <v>323</v>
      </c>
      <c r="C43" s="170">
        <v>4635.481365439995</v>
      </c>
    </row>
    <row r="44" spans="2:6" ht="13.8" x14ac:dyDescent="0.25"/>
    <row r="45" spans="2:6" ht="13.8" x14ac:dyDescent="0.25"/>
    <row r="46" spans="2:6" ht="13.8" x14ac:dyDescent="0.25"/>
    <row r="47" spans="2:6" ht="13.8" x14ac:dyDescent="0.25"/>
    <row r="48" spans="2:6" ht="13.8" customHeight="1" x14ac:dyDescent="0.25">
      <c r="B48" t="s">
        <v>63</v>
      </c>
      <c r="C48" t="s">
        <v>64</v>
      </c>
    </row>
    <row r="49" ht="13.8" customHeight="1" x14ac:dyDescent="0.25"/>
    <row r="50" ht="13.8" customHeight="1" x14ac:dyDescent="0.25"/>
    <row r="51" ht="13.8" customHeight="1" x14ac:dyDescent="0.25"/>
    <row r="52" ht="13.8" customHeight="1" x14ac:dyDescent="0.25"/>
    <row r="53" ht="13.8" customHeight="1" x14ac:dyDescent="0.25"/>
    <row r="54" ht="13.8" customHeight="1" x14ac:dyDescent="0.25"/>
  </sheetData>
  <mergeCells count="4">
    <mergeCell ref="B1:D1"/>
    <mergeCell ref="C2:G2"/>
    <mergeCell ref="C3:G4"/>
    <mergeCell ref="C5:G5"/>
  </mergeCells>
  <hyperlinks>
    <hyperlink ref="M1" location="Índice!A1" display="ÍNDICE" xr:uid="{25591465-158F-40F8-AEEB-DD867220D6AD}"/>
  </hyperlinks>
  <pageMargins left="0.511811024" right="0.511811024" top="0.78740157499999996" bottom="0.78740157499999996" header="0.31496062000000002" footer="0.31496062000000002"/>
  <pageSetup paperSize="9" scale="85" orientation="portrait" verticalDpi="300" r:id="rId1"/>
  <headerFooter>
    <oddHeader>&amp;R&amp;"Calibri"&amp;10&amp;K317100Classificação: Pública&amp;1#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Índice</vt:lpstr>
      <vt:lpstr>KM1</vt:lpstr>
      <vt:lpstr>OV1</vt:lpstr>
      <vt:lpstr>CCA</vt:lpstr>
      <vt:lpstr>CC1</vt:lpstr>
      <vt:lpstr>CC2</vt:lpstr>
      <vt:lpstr>CR1</vt:lpstr>
      <vt:lpstr>CR2</vt:lpstr>
      <vt:lpstr>CRB</vt:lpstr>
      <vt:lpstr>MR1</vt:lpstr>
      <vt:lpstr>IRRBB1</vt:lpstr>
      <vt:lpstr>'CC1'!Area_de_impressao</vt:lpstr>
      <vt:lpstr>'CC2'!Area_de_impressao</vt:lpstr>
      <vt:lpstr>CCA!Area_de_impressao</vt:lpstr>
      <vt:lpstr>'CR1'!Area_de_impressao</vt:lpstr>
      <vt:lpstr>'CR2'!Area_de_impressao</vt:lpstr>
      <vt:lpstr>CRB!Area_de_impressao</vt:lpstr>
      <vt:lpstr>Índice!Area_de_impressao</vt:lpstr>
      <vt:lpstr>'KM1'!Area_de_impressao</vt:lpstr>
      <vt:lpstr>'MR1'!Area_de_impressao</vt:lpstr>
      <vt:lpstr>'OV1'!Area_de_impressao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Robson Bandeira Santos</dc:creator>
  <cp:lastModifiedBy>Robson Bandeira Santos</cp:lastModifiedBy>
  <dcterms:created xsi:type="dcterms:W3CDTF">2020-06-24T17:57:00Z</dcterms:created>
  <dcterms:modified xsi:type="dcterms:W3CDTF">2021-03-29T14:57:22Z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8dbd95-bb39-4ca6-848b-223249ce916e_Enabled">
    <vt:lpwstr>true</vt:lpwstr>
  </property>
  <property fmtid="{D5CDD505-2E9C-101B-9397-08002B2CF9AE}" pid="3" name="MSIP_Label_a58dbd95-bb39-4ca6-848b-223249ce916e_SetDate">
    <vt:lpwstr>2020-06-24T18:40:50Z</vt:lpwstr>
  </property>
  <property fmtid="{D5CDD505-2E9C-101B-9397-08002B2CF9AE}" pid="4" name="MSIP_Label_a58dbd95-bb39-4ca6-848b-223249ce916e_Method">
    <vt:lpwstr>Privileged</vt:lpwstr>
  </property>
  <property fmtid="{D5CDD505-2E9C-101B-9397-08002B2CF9AE}" pid="5" name="MSIP_Label_a58dbd95-bb39-4ca6-848b-223249ce916e_Name">
    <vt:lpwstr>a58dbd95-bb39-4ca6-848b-223249ce916e</vt:lpwstr>
  </property>
  <property fmtid="{D5CDD505-2E9C-101B-9397-08002B2CF9AE}" pid="6" name="MSIP_Label_a58dbd95-bb39-4ca6-848b-223249ce916e_SiteId">
    <vt:lpwstr>de89e620-b2ae-4c38-891c-d370c876b2e6</vt:lpwstr>
  </property>
  <property fmtid="{D5CDD505-2E9C-101B-9397-08002B2CF9AE}" pid="7" name="MSIP_Label_a58dbd95-bb39-4ca6-848b-223249ce916e_ActionId">
    <vt:lpwstr>cea614fc-c850-4f09-b018-95c3061e3861</vt:lpwstr>
  </property>
  <property fmtid="{D5CDD505-2E9C-101B-9397-08002B2CF9AE}" pid="8" name="MSIP_Label_a58dbd95-bb39-4ca6-848b-223249ce916e_ContentBits">
    <vt:lpwstr>1</vt:lpwstr>
  </property>
</Properties>
</file>